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ข้อมูลโครงการ\สรง\UpLoad\รายไตรมาส\61\q1\"/>
    </mc:Choice>
  </mc:AlternateContent>
  <bookViews>
    <workbookView xWindow="0" yWindow="0" windowWidth="19440" windowHeight="7650"/>
  </bookViews>
  <sheets>
    <sheet name="ตารางที่2" sheetId="1" r:id="rId1"/>
  </sheets>
  <calcPr calcId="162913"/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0" i="1"/>
  <c r="E29" i="1"/>
  <c r="E26" i="1"/>
  <c r="E25" i="1"/>
  <c r="E24" i="1"/>
  <c r="D37" i="1"/>
  <c r="D36" i="1"/>
  <c r="D35" i="1"/>
  <c r="D34" i="1"/>
  <c r="D33" i="1"/>
  <c r="D32" i="1"/>
  <c r="D31" i="1"/>
  <c r="D30" i="1"/>
  <c r="D29" i="1"/>
  <c r="D28" i="1"/>
  <c r="D26" i="1"/>
  <c r="D25" i="1"/>
  <c r="D24" i="1"/>
  <c r="C24" i="1"/>
  <c r="C31" i="1"/>
  <c r="D15" i="1"/>
  <c r="E15" i="1"/>
  <c r="C15" i="1"/>
  <c r="D11" i="1"/>
  <c r="E11" i="1"/>
  <c r="C11" i="1"/>
  <c r="C36" i="1" l="1"/>
  <c r="C28" i="1" l="1"/>
  <c r="C32" i="1"/>
  <c r="E23" i="1"/>
  <c r="C25" i="1"/>
  <c r="C26" i="1"/>
  <c r="C27" i="1"/>
  <c r="C29" i="1"/>
  <c r="C30" i="1"/>
  <c r="C33" i="1"/>
  <c r="C34" i="1"/>
  <c r="C35" i="1"/>
  <c r="C37" i="1"/>
  <c r="C23" i="1" l="1"/>
</calcChain>
</file>

<file path=xl/sharedStrings.xml><?xml version="1.0" encoding="utf-8"?>
<sst xmlns="http://schemas.openxmlformats.org/spreadsheetml/2006/main" count="41" uniqueCount="25">
  <si>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</si>
  <si>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</si>
  <si>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</si>
  <si>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</si>
  <si>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</si>
  <si>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</si>
  <si>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</si>
  <si>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</si>
  <si>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</si>
  <si>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</si>
  <si>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</si>
  <si>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</si>
  <si>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</si>
  <si>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</si>
  <si>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</si>
  <si>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</si>
  <si>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</si>
  <si>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</si>
  <si>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</si>
  <si>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</si>
  <si>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</si>
  <si>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</si>
  <si>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</si>
  <si>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</si>
  <si>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1/2561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</si>
</sst>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00"/>
    <numFmt numFmtId="188" formatCode="0.0"/>
    <numFmt numFmtId="189" formatCode="#,##0.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2"/>
  <sheetViews>
    <sheetView tabSelected="1" topLeftCell="A12" zoomScaleNormal="100" workbookViewId="0">
      <selection activeCell="G23" sqref="G23"/>
    </sheetView>
  </sheetViews>
  <sheetFormatPr defaultColWidth="9.09765625" defaultRowHeight="26.25" customHeight="1"/>
  <cols>
    <col min="1" max="1" width="2.69921875" style="1" customWidth="1"/>
    <col min="2" max="2" width="32.09765625" style="2" customWidth="1"/>
    <col min="3" max="5" width="18.69921875" style="1" customWidth="1"/>
    <col min="6" max="6" width="9.09765625" style="1"/>
    <col min="7" max="7" width="9.296875" style="1" customWidth="1"/>
    <col min="8" max="16384" width="9.09765625" style="1"/>
  </cols>
  <sheetData>
    <row r="1" spans="1:12" s="2" customFormat="1" ht="30" customHeight="1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>
      <c r="A2" s="29"/>
      <c r="B2" s="2" t="s">
        <v>24</v>
      </c>
      <c r="C2" s="30"/>
      <c r="D2" s="30"/>
      <c r="E2" s="30"/>
      <c r="F2" s="29"/>
      <c r="G2" s="29"/>
    </row>
    <row r="3" spans="1:12" ht="13.5" customHeight="1">
      <c r="A3" s="28"/>
    </row>
    <row r="4" spans="1:12" ht="25.5" customHeight="1">
      <c r="A4" s="28"/>
      <c r="B4" s="38" t="s">
        <v>22</v>
      </c>
      <c r="C4" s="37" t="s">
        <v>21</v>
      </c>
      <c r="D4" s="37"/>
      <c r="E4" s="37"/>
    </row>
    <row r="5" spans="1:12" s="25" customFormat="1" ht="25.5" customHeight="1">
      <c r="A5" s="16"/>
      <c r="B5" s="39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>
      <c r="A6" s="21"/>
      <c r="B6" s="24" t="s">
        <v>16</v>
      </c>
      <c r="C6" s="23">
        <v>1470912.99</v>
      </c>
      <c r="D6" s="23">
        <v>731642</v>
      </c>
      <c r="E6" s="23">
        <v>739270.99</v>
      </c>
      <c r="F6" s="21"/>
      <c r="G6" s="33"/>
      <c r="H6" s="34"/>
      <c r="I6" s="34"/>
      <c r="J6" s="32"/>
    </row>
    <row r="7" spans="1:12" s="17" customFormat="1" ht="20.25" customHeight="1">
      <c r="A7" s="19"/>
      <c r="B7" s="14" t="s">
        <v>15</v>
      </c>
      <c r="C7" s="20">
        <v>52920.21</v>
      </c>
      <c r="D7" s="20">
        <v>24513.41</v>
      </c>
      <c r="E7" s="20">
        <v>28406.799999999999</v>
      </c>
      <c r="G7" s="34"/>
      <c r="H7" s="34"/>
      <c r="I7" s="34"/>
      <c r="J7" s="32"/>
    </row>
    <row r="8" spans="1:12" s="17" customFormat="1" ht="20.25" customHeight="1">
      <c r="A8" s="19"/>
      <c r="B8" s="3" t="s">
        <v>14</v>
      </c>
      <c r="C8" s="20">
        <v>176705.41</v>
      </c>
      <c r="D8" s="20">
        <v>78565.52</v>
      </c>
      <c r="E8" s="20">
        <v>98139.89</v>
      </c>
      <c r="G8" s="34"/>
      <c r="H8" s="34"/>
      <c r="I8" s="34"/>
      <c r="J8" s="32"/>
    </row>
    <row r="9" spans="1:12" s="17" customFormat="1" ht="20.25" customHeight="1">
      <c r="A9" s="19"/>
      <c r="B9" s="12" t="s">
        <v>13</v>
      </c>
      <c r="C9" s="20">
        <v>258767.14</v>
      </c>
      <c r="D9" s="20">
        <v>125288.63</v>
      </c>
      <c r="E9" s="20">
        <v>133478.51</v>
      </c>
      <c r="G9" s="34"/>
      <c r="H9" s="34"/>
      <c r="I9" s="34"/>
      <c r="J9" s="32"/>
    </row>
    <row r="10" spans="1:12" s="17" customFormat="1" ht="20.25" customHeight="1">
      <c r="A10" s="19"/>
      <c r="B10" s="12" t="s">
        <v>12</v>
      </c>
      <c r="C10" s="20">
        <v>358086.53</v>
      </c>
      <c r="D10" s="20">
        <v>181023.82</v>
      </c>
      <c r="E10" s="20">
        <v>177062.71</v>
      </c>
      <c r="G10" s="34"/>
      <c r="H10" s="34"/>
      <c r="I10" s="34"/>
      <c r="J10" s="32"/>
      <c r="K10" s="3"/>
    </row>
    <row r="11" spans="1:12" s="3" customFormat="1" ht="20.25" customHeight="1">
      <c r="A11" s="22"/>
      <c r="B11" s="3" t="s">
        <v>11</v>
      </c>
      <c r="C11" s="20">
        <f>SUM(C12:C14)</f>
        <v>287137.11</v>
      </c>
      <c r="D11" s="20">
        <f t="shared" ref="D11:E11" si="0">SUM(D12:D14)</f>
        <v>147158.06999999998</v>
      </c>
      <c r="E11" s="20">
        <f t="shared" si="0"/>
        <v>139979.04</v>
      </c>
      <c r="G11" s="34"/>
      <c r="H11" s="34"/>
      <c r="I11" s="34"/>
      <c r="J11" s="30"/>
    </row>
    <row r="12" spans="1:12" s="3" customFormat="1" ht="20.25" customHeight="1">
      <c r="A12" s="7"/>
      <c r="B12" s="11" t="s">
        <v>10</v>
      </c>
      <c r="C12" s="20">
        <v>231902.39</v>
      </c>
      <c r="D12" s="20">
        <v>116872.93</v>
      </c>
      <c r="E12" s="20">
        <v>115029.46</v>
      </c>
      <c r="G12" s="34"/>
      <c r="H12" s="34"/>
      <c r="I12" s="34"/>
      <c r="J12" s="32"/>
    </row>
    <row r="13" spans="1:12" s="3" customFormat="1" ht="20.25" customHeight="1">
      <c r="B13" s="11" t="s">
        <v>9</v>
      </c>
      <c r="C13" s="20">
        <v>55023.35</v>
      </c>
      <c r="D13" s="20">
        <v>30073.77</v>
      </c>
      <c r="E13" s="20">
        <v>24949.58</v>
      </c>
      <c r="G13" s="34"/>
      <c r="H13" s="34"/>
      <c r="I13" s="34"/>
      <c r="J13" s="32"/>
    </row>
    <row r="14" spans="1:12" s="3" customFormat="1" ht="20.25" customHeight="1">
      <c r="A14" s="7"/>
      <c r="B14" s="10" t="s">
        <v>8</v>
      </c>
      <c r="C14" s="20">
        <v>211.37</v>
      </c>
      <c r="D14" s="20">
        <v>211.37</v>
      </c>
      <c r="E14" s="20" t="s">
        <v>2</v>
      </c>
      <c r="F14" s="7"/>
      <c r="G14" s="34"/>
      <c r="H14" s="34"/>
      <c r="I14" s="34"/>
      <c r="J14" s="32"/>
    </row>
    <row r="15" spans="1:12" s="3" customFormat="1" ht="20.25" customHeight="1">
      <c r="A15" s="7"/>
      <c r="B15" s="3" t="s">
        <v>7</v>
      </c>
      <c r="C15" s="20">
        <f>SUM(C16:C18)</f>
        <v>272883.8</v>
      </c>
      <c r="D15" s="20">
        <f t="shared" ref="D15:E15" si="1">SUM(D16:D18)</f>
        <v>137431.91</v>
      </c>
      <c r="E15" s="20">
        <f t="shared" si="1"/>
        <v>135451.9</v>
      </c>
      <c r="F15" s="7"/>
      <c r="G15" s="34"/>
      <c r="H15" s="34"/>
      <c r="I15" s="34"/>
      <c r="J15" s="30"/>
    </row>
    <row r="16" spans="1:12" s="17" customFormat="1" ht="20.25" customHeight="1">
      <c r="A16" s="21"/>
      <c r="B16" s="10" t="s">
        <v>6</v>
      </c>
      <c r="C16" s="20">
        <v>161513.20000000001</v>
      </c>
      <c r="D16" s="20">
        <v>70460.59</v>
      </c>
      <c r="E16" s="20">
        <v>91052.61</v>
      </c>
      <c r="F16" s="21"/>
      <c r="G16" s="34"/>
      <c r="H16" s="34"/>
      <c r="I16" s="34"/>
      <c r="J16" s="32"/>
      <c r="K16" s="35"/>
    </row>
    <row r="17" spans="1:13" s="17" customFormat="1" ht="20.25" customHeight="1">
      <c r="A17" s="19"/>
      <c r="B17" s="10" t="s">
        <v>5</v>
      </c>
      <c r="C17" s="20">
        <v>100797.28</v>
      </c>
      <c r="D17" s="20">
        <v>62761.03</v>
      </c>
      <c r="E17" s="20">
        <v>38036.25</v>
      </c>
      <c r="G17" s="34"/>
      <c r="H17" s="34"/>
      <c r="I17" s="34"/>
      <c r="J17" s="32"/>
    </row>
    <row r="18" spans="1:13" s="17" customFormat="1" ht="20.25" customHeight="1">
      <c r="A18" s="19"/>
      <c r="B18" s="10" t="s">
        <v>4</v>
      </c>
      <c r="C18" s="20">
        <v>10573.32</v>
      </c>
      <c r="D18" s="20">
        <v>4210.29</v>
      </c>
      <c r="E18" s="20">
        <v>6363.04</v>
      </c>
      <c r="G18" s="33"/>
      <c r="H18" s="34"/>
      <c r="I18" s="34"/>
      <c r="J18" s="32"/>
    </row>
    <row r="19" spans="1:13" s="17" customFormat="1" ht="20.25" customHeight="1">
      <c r="A19" s="19"/>
      <c r="B19" s="10" t="s">
        <v>3</v>
      </c>
      <c r="C19" s="20">
        <v>1619.8</v>
      </c>
      <c r="D19" s="20">
        <v>907.89</v>
      </c>
      <c r="E19" s="20">
        <v>711.91</v>
      </c>
      <c r="G19" s="33"/>
      <c r="H19" s="34"/>
      <c r="I19" s="34"/>
      <c r="J19" s="32"/>
    </row>
    <row r="20" spans="1:13" s="17" customFormat="1" ht="20.25" customHeight="1">
      <c r="A20" s="19"/>
      <c r="B20" s="10" t="s">
        <v>1</v>
      </c>
      <c r="C20" s="20">
        <v>62793</v>
      </c>
      <c r="D20" s="20">
        <v>36752.76</v>
      </c>
      <c r="E20" s="20">
        <v>26040.240000000002</v>
      </c>
      <c r="G20" s="33"/>
      <c r="H20" s="34"/>
      <c r="I20" s="34"/>
      <c r="J20" s="32"/>
    </row>
    <row r="21" spans="1:13" s="17" customFormat="1" ht="4.5" customHeight="1">
      <c r="A21" s="19"/>
      <c r="B21" s="11"/>
      <c r="C21" s="18"/>
      <c r="D21" s="18"/>
      <c r="E21" s="18"/>
      <c r="G21" s="34"/>
      <c r="H21" s="34"/>
      <c r="I21" s="34"/>
      <c r="J21" s="3"/>
      <c r="K21" s="3"/>
    </row>
    <row r="22" spans="1:13" s="3" customFormat="1" ht="24.95" customHeight="1">
      <c r="A22" s="7"/>
      <c r="C22" s="36" t="s">
        <v>17</v>
      </c>
      <c r="D22" s="36"/>
      <c r="E22" s="36"/>
      <c r="G22" s="34"/>
      <c r="H22" s="34"/>
      <c r="I22" s="34"/>
    </row>
    <row r="23" spans="1:13" s="3" customFormat="1" ht="24.95" customHeight="1">
      <c r="A23" s="7"/>
      <c r="B23" s="16" t="s">
        <v>16</v>
      </c>
      <c r="C23" s="15">
        <f>SUM(C24:C28,C32,C37,C36)</f>
        <v>100.00000067984989</v>
      </c>
      <c r="D23" s="15">
        <v>100</v>
      </c>
      <c r="E23" s="15">
        <f>SUM(E24:E28,E32,E36,E37)</f>
        <v>100.01427280542957</v>
      </c>
      <c r="F23" s="8"/>
      <c r="G23" s="17"/>
      <c r="H23" s="31"/>
      <c r="I23" s="32"/>
      <c r="J23" s="8"/>
      <c r="K23" s="8"/>
    </row>
    <row r="24" spans="1:13" s="3" customFormat="1" ht="20.25" customHeight="1">
      <c r="B24" s="14" t="s">
        <v>15</v>
      </c>
      <c r="C24" s="9">
        <f t="shared" ref="C24:C36" si="2">C7*100/$C$6</f>
        <v>3.5977797707803232</v>
      </c>
      <c r="D24" s="9">
        <f>D7*100/$D$6</f>
        <v>3.3504651181862166</v>
      </c>
      <c r="E24" s="9">
        <f>E7*100/$E$6</f>
        <v>3.8425422320440306</v>
      </c>
      <c r="F24" s="8"/>
      <c r="G24" s="17"/>
      <c r="H24" s="31"/>
      <c r="I24" s="32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si="2"/>
        <v>12.013314941218923</v>
      </c>
      <c r="D25" s="9">
        <f t="shared" ref="D25:D37" si="3">D8*100/$D$6</f>
        <v>10.73824630078645</v>
      </c>
      <c r="E25" s="9">
        <f t="shared" ref="E25:E30" si="4">E8*100/$E$6</f>
        <v>13.275225367628723</v>
      </c>
      <c r="F25" s="7"/>
    </row>
    <row r="26" spans="1:13" s="3" customFormat="1" ht="20.25" customHeight="1">
      <c r="B26" s="12" t="s">
        <v>13</v>
      </c>
      <c r="C26" s="9">
        <f t="shared" si="2"/>
        <v>17.592280560388552</v>
      </c>
      <c r="D26" s="9">
        <f t="shared" si="3"/>
        <v>17.124308063233112</v>
      </c>
      <c r="E26" s="9">
        <f t="shared" si="4"/>
        <v>18.055423762807195</v>
      </c>
      <c r="K26" s="8"/>
      <c r="L26" s="8"/>
      <c r="M26" s="8"/>
    </row>
    <row r="27" spans="1:13" s="3" customFormat="1" ht="20.25" customHeight="1">
      <c r="B27" s="12" t="s">
        <v>12</v>
      </c>
      <c r="C27" s="9">
        <f t="shared" si="2"/>
        <v>24.344507964403796</v>
      </c>
      <c r="D27" s="9">
        <v>24.8</v>
      </c>
      <c r="E27" s="9">
        <v>23.9</v>
      </c>
      <c r="G27" s="8"/>
      <c r="H27" s="8"/>
      <c r="I27" s="8"/>
    </row>
    <row r="28" spans="1:13" s="3" customFormat="1" ht="20.25" customHeight="1">
      <c r="B28" s="3" t="s">
        <v>11</v>
      </c>
      <c r="C28" s="9">
        <f t="shared" si="2"/>
        <v>19.521012592321998</v>
      </c>
      <c r="D28" s="9">
        <f t="shared" si="3"/>
        <v>20.113398356026579</v>
      </c>
      <c r="E28" s="9">
        <v>19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2"/>
        <v>15.765880890072227</v>
      </c>
      <c r="D29" s="9">
        <f t="shared" si="3"/>
        <v>15.974059717730803</v>
      </c>
      <c r="E29" s="9">
        <f t="shared" si="4"/>
        <v>15.559850387203751</v>
      </c>
      <c r="F29" s="8"/>
      <c r="G29" s="13"/>
      <c r="H29" s="8"/>
      <c r="I29" s="8"/>
    </row>
    <row r="30" spans="1:13" s="3" customFormat="1" ht="20.25" customHeight="1">
      <c r="B30" s="11" t="s">
        <v>9</v>
      </c>
      <c r="C30" s="9">
        <f t="shared" si="2"/>
        <v>3.740761715619902</v>
      </c>
      <c r="D30" s="9">
        <f t="shared" si="3"/>
        <v>4.1104488260652063</v>
      </c>
      <c r="E30" s="9">
        <f t="shared" si="4"/>
        <v>3.3748896328259819</v>
      </c>
      <c r="G30" s="8"/>
      <c r="H30" s="8"/>
      <c r="I30" s="8"/>
    </row>
    <row r="31" spans="1:13" s="3" customFormat="1" ht="20.25" customHeight="1">
      <c r="B31" s="10" t="s">
        <v>8</v>
      </c>
      <c r="C31" s="9">
        <f t="shared" si="2"/>
        <v>1.4369986629868568E-2</v>
      </c>
      <c r="D31" s="9">
        <f t="shared" si="3"/>
        <v>2.8889812230571781E-2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2"/>
        <v>18.552001502141877</v>
      </c>
      <c r="D32" s="9">
        <f t="shared" si="3"/>
        <v>18.784037821776224</v>
      </c>
      <c r="E32" s="9">
        <f t="shared" ref="E32:E37" si="5">E15*100/$E$6</f>
        <v>18.322361060049172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2"/>
        <v>10.980472747065754</v>
      </c>
      <c r="D33" s="9">
        <f t="shared" si="3"/>
        <v>9.63047364694755</v>
      </c>
      <c r="E33" s="9">
        <f t="shared" si="5"/>
        <v>12.316540379868011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2"/>
        <v>6.8527017359470053</v>
      </c>
      <c r="D34" s="9">
        <f t="shared" si="3"/>
        <v>8.5781065056407364</v>
      </c>
      <c r="E34" s="9">
        <f t="shared" si="5"/>
        <v>5.1451024745337293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2"/>
        <v>0.71882701912911928</v>
      </c>
      <c r="D35" s="9">
        <f t="shared" si="3"/>
        <v>0.57545766918793617</v>
      </c>
      <c r="E35" s="9">
        <f t="shared" si="5"/>
        <v>0.86071820564743118</v>
      </c>
      <c r="G35" s="8"/>
      <c r="H35" s="8"/>
      <c r="I35" s="8"/>
    </row>
    <row r="36" spans="1:9" s="3" customFormat="1" ht="20.25" customHeight="1">
      <c r="B36" s="10" t="s">
        <v>3</v>
      </c>
      <c r="C36" s="9">
        <f t="shared" si="2"/>
        <v>0.11012208138837634</v>
      </c>
      <c r="D36" s="9">
        <f t="shared" si="3"/>
        <v>0.12408937704505756</v>
      </c>
      <c r="E36" s="9">
        <f t="shared" si="5"/>
        <v>9.629892280772441E-2</v>
      </c>
      <c r="G36" s="8"/>
      <c r="H36" s="8"/>
      <c r="I36" s="8"/>
    </row>
    <row r="37" spans="1:9" s="3" customFormat="1" ht="20.25" customHeight="1">
      <c r="B37" s="10" t="s">
        <v>1</v>
      </c>
      <c r="C37" s="9">
        <f>C20*100/$C$6</f>
        <v>4.2689812672060228</v>
      </c>
      <c r="D37" s="9">
        <f t="shared" si="3"/>
        <v>5.0233256155332802</v>
      </c>
      <c r="E37" s="9">
        <f t="shared" si="5"/>
        <v>3.5224214600927328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  <c r="G38" s="8"/>
      <c r="H38" s="8"/>
      <c r="I38" s="8"/>
    </row>
    <row r="39" spans="1:9" ht="3" customHeight="1">
      <c r="B39" s="3"/>
      <c r="G39" s="8"/>
      <c r="H39" s="8"/>
      <c r="I39" s="8"/>
    </row>
    <row r="40" spans="1:9" ht="26.25" customHeight="1">
      <c r="B40" s="3" t="s">
        <v>0</v>
      </c>
      <c r="G40" s="8"/>
      <c r="H40" s="8"/>
      <c r="I40" s="8"/>
    </row>
    <row r="41" spans="1:9" ht="26.25" customHeight="1">
      <c r="G41" s="8"/>
      <c r="H41" s="8"/>
      <c r="I41" s="8"/>
    </row>
    <row r="42" spans="1:9" ht="26.25" customHeight="1">
      <c r="G42" s="3"/>
      <c r="H42" s="3"/>
      <c r="I42" s="3"/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2018-04-02T06:43:24Z</dcterms:modified>
</cp:coreProperties>
</file>