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2" sheetId="1" r:id="rId1"/>
  </sheets>
  <externalReferences>
    <externalReference r:id="rId4"/>
  </externalReference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<sst xmlns="http://schemas.openxmlformats.org/spreadsheetml/2006/main" count="39" uniqueCount="25">
  <si>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</si>
  <si>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</si>
  <si>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</si>
  <si>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</si>
  <si>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</si>
  <si>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</si>
  <si>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</si>
  <si>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</si>
  <si>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</si>
  <si>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</si>
  <si>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</si>
  <si>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</si>
  <si>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</si>
  <si>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</si>
  <si>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</si>
  <si>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</si>
  <si>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</si>
  <si>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</si>
  <si>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</si>
  <si>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</si>
  <si>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</si>
  <si>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</si>
  <si>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</si>
  <si>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2561</t>
  </si>
  <si>
    <t xml:space="preserve">    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</si>
</sst>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0;\(#,##0\);&quot;-&quot;;\-@\-"/>
    <numFmt numFmtId="166" formatCode="0.0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indexed="63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 horizontal="left" vertical="center"/>
      <protection/>
    </xf>
    <xf numFmtId="3" fontId="19" fillId="0" borderId="0" xfId="0" applyNumberFormat="1" applyFont="1" applyAlignment="1">
      <alignment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 applyProtection="1">
      <alignment horizontal="left" vertical="center"/>
      <protection/>
    </xf>
    <xf numFmtId="165" fontId="24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 vertical="center"/>
    </xf>
    <xf numFmtId="0" fontId="19" fillId="0" borderId="0" xfId="0" applyFont="1" applyBorder="1" applyAlignment="1" applyProtection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right" vertical="center"/>
    </xf>
    <xf numFmtId="166" fontId="21" fillId="0" borderId="0" xfId="0" applyNumberFormat="1" applyFont="1" applyAlignment="1">
      <alignment/>
    </xf>
    <xf numFmtId="166" fontId="19" fillId="0" borderId="0" xfId="0" applyNumberFormat="1" applyFont="1" applyFill="1" applyBorder="1" applyAlignment="1">
      <alignment horizontal="right" vertical="center"/>
    </xf>
    <xf numFmtId="166" fontId="45" fillId="0" borderId="0" xfId="0" applyNumberFormat="1" applyFont="1" applyFill="1" applyBorder="1" applyAlignment="1">
      <alignment horizontal="right" vertical="center"/>
    </xf>
    <xf numFmtId="0" fontId="19" fillId="0" borderId="12" xfId="0" applyFont="1" applyBorder="1" applyAlignment="1" applyProtection="1">
      <alignment horizontal="left" vertical="center"/>
      <protection/>
    </xf>
    <xf numFmtId="166" fontId="19" fillId="0" borderId="12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Report\Report_61\&#3626;&#3619;&#3591;.&#3652;&#3605;&#3619;&#3617;&#3634;&#3626;%204-61\&#3605;&#3634;&#3619;&#3634;&#3591;&#3586;&#3657;&#3629;&#3617;&#3641;&#3621;&#3626;&#3606;&#3636;&#3605;&#3636;&#3607;&#3637;&#3656;&#3626;&#3635;&#3588;&#3633;&#3597;%204-61%20&#3614;&#3619;&#3636;&#3657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Sheet1"/>
    </sheetNames>
    <sheetDataSet>
      <sheetData sheetId="0">
        <row r="2">
          <cell r="E2" t="str">
            <v>ไตรมาส 4/2561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3" customWidth="1"/>
    <col min="2" max="2" width="14.57421875" style="37" customWidth="1"/>
    <col min="3" max="3" width="18.7109375" style="37" customWidth="1"/>
    <col min="4" max="4" width="19.00390625" style="37" customWidth="1"/>
    <col min="5" max="5" width="5.8515625" style="37" customWidth="1"/>
    <col min="6" max="16384" width="9.140625" style="37" customWidth="1"/>
  </cols>
  <sheetData>
    <row r="1" spans="1:4" s="1" customFormat="1" ht="26.25" customHeight="1">
      <c r="A1" s="1" t="s">
        <v>0</v>
      </c>
      <c r="B1" s="2"/>
      <c r="C1" s="2"/>
      <c r="D1" s="2"/>
    </row>
    <row r="2" spans="2:5" s="3" customFormat="1" ht="15" customHeight="1">
      <c r="B2" s="4"/>
      <c r="C2" s="4"/>
      <c r="E2" s="5" t="str">
        <f>'[1]ตารางที่1'!E2</f>
        <v>ไตรมาส 4/2561</v>
      </c>
    </row>
    <row r="3" spans="1:5" s="9" customFormat="1" ht="30" customHeight="1">
      <c r="A3" s="6" t="s">
        <v>1</v>
      </c>
      <c r="B3" s="7" t="s">
        <v>2</v>
      </c>
      <c r="C3" s="7" t="s">
        <v>3</v>
      </c>
      <c r="D3" s="7" t="s">
        <v>4</v>
      </c>
      <c r="E3" s="8"/>
    </row>
    <row r="4" spans="2:4" s="10" customFormat="1" ht="19.5" customHeight="1">
      <c r="B4" s="11"/>
      <c r="C4" s="12" t="s">
        <v>5</v>
      </c>
      <c r="D4" s="11"/>
    </row>
    <row r="5" spans="1:4" s="2" customFormat="1" ht="21" customHeight="1">
      <c r="A5" s="13" t="s">
        <v>6</v>
      </c>
      <c r="B5" s="14">
        <v>457435</v>
      </c>
      <c r="C5" s="14">
        <v>222048</v>
      </c>
      <c r="D5" s="14">
        <v>235387</v>
      </c>
    </row>
    <row r="6" spans="1:4" s="2" customFormat="1" ht="21" customHeight="1">
      <c r="A6" s="15" t="s">
        <v>7</v>
      </c>
      <c r="B6" s="16">
        <v>20498.18</v>
      </c>
      <c r="C6" s="16">
        <v>6513.04</v>
      </c>
      <c r="D6" s="16">
        <v>13985.15</v>
      </c>
    </row>
    <row r="7" spans="1:4" s="2" customFormat="1" ht="21" customHeight="1">
      <c r="A7" s="4" t="s">
        <v>8</v>
      </c>
      <c r="B7" s="16">
        <v>109144.99</v>
      </c>
      <c r="C7" s="16">
        <v>46776.16</v>
      </c>
      <c r="D7" s="16">
        <v>62368.82</v>
      </c>
    </row>
    <row r="8" spans="1:4" s="2" customFormat="1" ht="21" customHeight="1">
      <c r="A8" s="17" t="s">
        <v>9</v>
      </c>
      <c r="B8" s="16">
        <v>97783.68</v>
      </c>
      <c r="C8" s="16">
        <v>51471.05</v>
      </c>
      <c r="D8" s="16">
        <v>46312.63</v>
      </c>
    </row>
    <row r="9" spans="1:4" s="2" customFormat="1" ht="21" customHeight="1">
      <c r="A9" s="17" t="s">
        <v>10</v>
      </c>
      <c r="B9" s="16">
        <v>75801.06</v>
      </c>
      <c r="C9" s="16">
        <v>42936.11</v>
      </c>
      <c r="D9" s="16">
        <v>32864.95</v>
      </c>
    </row>
    <row r="10" spans="1:4" s="4" customFormat="1" ht="21" customHeight="1">
      <c r="A10" s="4" t="s">
        <v>11</v>
      </c>
      <c r="B10" s="18">
        <f>SUM(B11:B13)</f>
        <v>69351.19</v>
      </c>
      <c r="C10" s="18">
        <f>SUM(C11:C13)</f>
        <v>36403.32</v>
      </c>
      <c r="D10" s="18">
        <f>SUM(D11:D13)</f>
        <v>32947.880000000005</v>
      </c>
    </row>
    <row r="11" spans="1:4" s="4" customFormat="1" ht="21" customHeight="1">
      <c r="A11" s="19" t="s">
        <v>12</v>
      </c>
      <c r="B11" s="20">
        <v>54878.73</v>
      </c>
      <c r="C11" s="20">
        <v>26952.44</v>
      </c>
      <c r="D11" s="20">
        <v>27926.29</v>
      </c>
    </row>
    <row r="12" spans="1:4" s="4" customFormat="1" ht="21" customHeight="1">
      <c r="A12" s="19" t="s">
        <v>13</v>
      </c>
      <c r="B12" s="20">
        <v>14472.46</v>
      </c>
      <c r="C12" s="20">
        <v>9450.88</v>
      </c>
      <c r="D12" s="20">
        <v>5021.59</v>
      </c>
    </row>
    <row r="13" spans="1:4" s="4" customFormat="1" ht="21" customHeight="1">
      <c r="A13" s="21" t="s">
        <v>14</v>
      </c>
      <c r="B13" s="22">
        <v>0</v>
      </c>
      <c r="C13" s="22">
        <v>0</v>
      </c>
      <c r="D13" s="22">
        <v>0</v>
      </c>
    </row>
    <row r="14" spans="1:4" s="4" customFormat="1" ht="21" customHeight="1">
      <c r="A14" s="4" t="s">
        <v>15</v>
      </c>
      <c r="B14" s="18">
        <f>SUM(B15:B17)</f>
        <v>76776.54000000001</v>
      </c>
      <c r="C14" s="18">
        <f>SUM(C15:C17)</f>
        <v>34439.05</v>
      </c>
      <c r="D14" s="18">
        <f>SUM(D15:D17)</f>
        <v>42337.5</v>
      </c>
    </row>
    <row r="15" spans="1:4" s="2" customFormat="1" ht="21" customHeight="1">
      <c r="A15" s="21" t="s">
        <v>16</v>
      </c>
      <c r="B15" s="20">
        <v>49565.86</v>
      </c>
      <c r="C15" s="20">
        <v>20932.45</v>
      </c>
      <c r="D15" s="20">
        <v>28633.41</v>
      </c>
    </row>
    <row r="16" spans="1:4" s="2" customFormat="1" ht="21" customHeight="1">
      <c r="A16" s="21" t="s">
        <v>17</v>
      </c>
      <c r="B16" s="20">
        <v>18002.58</v>
      </c>
      <c r="C16" s="20">
        <v>10334.93</v>
      </c>
      <c r="D16" s="20">
        <v>7667.66</v>
      </c>
    </row>
    <row r="17" spans="1:4" s="2" customFormat="1" ht="21" customHeight="1">
      <c r="A17" s="21" t="s">
        <v>18</v>
      </c>
      <c r="B17" s="20">
        <v>9208.1</v>
      </c>
      <c r="C17" s="23">
        <v>3171.67</v>
      </c>
      <c r="D17" s="23">
        <v>6036.43</v>
      </c>
    </row>
    <row r="18" spans="1:4" s="2" customFormat="1" ht="21" customHeight="1">
      <c r="A18" s="24" t="s">
        <v>19</v>
      </c>
      <c r="B18" s="25">
        <v>0</v>
      </c>
      <c r="C18" s="25">
        <v>0</v>
      </c>
      <c r="D18" s="22">
        <v>0</v>
      </c>
    </row>
    <row r="19" spans="1:4" s="2" customFormat="1" ht="21" customHeight="1">
      <c r="A19" s="24" t="s">
        <v>20</v>
      </c>
      <c r="B19" s="26">
        <v>8079.36</v>
      </c>
      <c r="C19" s="16">
        <v>3509.28</v>
      </c>
      <c r="D19" s="26">
        <v>4570.08</v>
      </c>
    </row>
    <row r="20" spans="2:4" s="4" customFormat="1" ht="18" customHeight="1">
      <c r="B20" s="27"/>
      <c r="C20" s="28" t="s">
        <v>21</v>
      </c>
      <c r="D20" s="27"/>
    </row>
    <row r="21" spans="1:6" s="10" customFormat="1" ht="18.75" customHeight="1">
      <c r="A21" s="29" t="s">
        <v>6</v>
      </c>
      <c r="B21" s="30">
        <f>B5/$B$5*100</f>
        <v>100</v>
      </c>
      <c r="C21" s="30">
        <f>C5/$C$5*100</f>
        <v>100</v>
      </c>
      <c r="D21" s="30">
        <f>D5/$D$5*100</f>
        <v>100</v>
      </c>
      <c r="F21" s="31"/>
    </row>
    <row r="22" spans="1:4" s="4" customFormat="1" ht="21" customHeight="1">
      <c r="A22" s="15" t="s">
        <v>7</v>
      </c>
      <c r="B22" s="32">
        <f>B6/$B$5*100</f>
        <v>4.4811131636188755</v>
      </c>
      <c r="C22" s="32">
        <f>C6/$C$5*100</f>
        <v>2.9331676034010665</v>
      </c>
      <c r="D22" s="32">
        <f>D6/$D$5*100</f>
        <v>5.941343404690999</v>
      </c>
    </row>
    <row r="23" spans="1:4" s="4" customFormat="1" ht="21" customHeight="1">
      <c r="A23" s="4" t="s">
        <v>8</v>
      </c>
      <c r="B23" s="32">
        <f>B7/$B$5*100</f>
        <v>23.860218391684064</v>
      </c>
      <c r="C23" s="32">
        <f>C7/$C$5*100</f>
        <v>21.065787577460732</v>
      </c>
      <c r="D23" s="32">
        <f>D7/$D$5*100</f>
        <v>26.49628908988177</v>
      </c>
    </row>
    <row r="24" spans="1:4" s="4" customFormat="1" ht="21" customHeight="1">
      <c r="A24" s="17" t="s">
        <v>9</v>
      </c>
      <c r="B24" s="32">
        <f>B8/$B$5*100</f>
        <v>21.376519068282924</v>
      </c>
      <c r="C24" s="32">
        <f>C8/$C$5*100</f>
        <v>23.180145734255657</v>
      </c>
      <c r="D24" s="32">
        <f>D8/$D$5*100</f>
        <v>19.675101003878716</v>
      </c>
    </row>
    <row r="25" spans="1:4" s="4" customFormat="1" ht="21" customHeight="1">
      <c r="A25" s="17" t="s">
        <v>10</v>
      </c>
      <c r="B25" s="32">
        <v>16.5</v>
      </c>
      <c r="C25" s="32">
        <f>C9/$C$5*100</f>
        <v>19.33640924484796</v>
      </c>
      <c r="D25" s="32">
        <f>D9/$D$5*100</f>
        <v>13.962092214098485</v>
      </c>
    </row>
    <row r="26" spans="1:4" s="4" customFormat="1" ht="21" customHeight="1">
      <c r="A26" s="4" t="s">
        <v>11</v>
      </c>
      <c r="B26" s="32">
        <f>SUM(B27:B29)</f>
        <v>15.160884060030387</v>
      </c>
      <c r="C26" s="32">
        <f>SUM(C27:C29)</f>
        <v>16.394347168179852</v>
      </c>
      <c r="D26" s="32">
        <f>SUM(D27:D29)</f>
        <v>13.99732355652606</v>
      </c>
    </row>
    <row r="27" spans="1:4" s="4" customFormat="1" ht="21" customHeight="1">
      <c r="A27" s="19" t="s">
        <v>12</v>
      </c>
      <c r="B27" s="33">
        <f aca="true" t="shared" si="0" ref="B27:B35">B11/$B$5*100</f>
        <v>11.997055319334988</v>
      </c>
      <c r="C27" s="33">
        <f>C11/$C$5*100</f>
        <v>12.13811428159677</v>
      </c>
      <c r="D27" s="33">
        <f>D11/$D$5*100</f>
        <v>11.863989939971196</v>
      </c>
    </row>
    <row r="28" spans="1:4" s="4" customFormat="1" ht="21" customHeight="1">
      <c r="A28" s="19" t="s">
        <v>13</v>
      </c>
      <c r="B28" s="33">
        <f t="shared" si="0"/>
        <v>3.1638287406953993</v>
      </c>
      <c r="C28" s="33">
        <f>C12/$C$5*100</f>
        <v>4.2562328865830805</v>
      </c>
      <c r="D28" s="33">
        <f>D12/$D$5*100</f>
        <v>2.133333616554865</v>
      </c>
    </row>
    <row r="29" spans="1:4" s="4" customFormat="1" ht="21" customHeight="1">
      <c r="A29" s="21" t="s">
        <v>22</v>
      </c>
      <c r="B29" s="22">
        <f t="shared" si="0"/>
        <v>0</v>
      </c>
      <c r="C29" s="22">
        <f>C13/$C$5*100</f>
        <v>0</v>
      </c>
      <c r="D29" s="22">
        <f>D13/$D$5*100</f>
        <v>0</v>
      </c>
    </row>
    <row r="30" spans="1:4" s="4" customFormat="1" ht="21" customHeight="1">
      <c r="A30" s="4" t="s">
        <v>15</v>
      </c>
      <c r="B30" s="33">
        <v>16.7</v>
      </c>
      <c r="C30" s="32">
        <f>SUM(C31:C33)</f>
        <v>15.509732129989912</v>
      </c>
      <c r="D30" s="32">
        <v>18</v>
      </c>
    </row>
    <row r="31" spans="1:4" s="4" customFormat="1" ht="21" customHeight="1">
      <c r="A31" s="21" t="s">
        <v>16</v>
      </c>
      <c r="B31" s="33">
        <f t="shared" si="0"/>
        <v>10.835607244745155</v>
      </c>
      <c r="C31" s="33">
        <f>C15/$C$5*100</f>
        <v>9.426993262717971</v>
      </c>
      <c r="D31" s="33">
        <f>D15/$D$5*100</f>
        <v>12.164397354144452</v>
      </c>
    </row>
    <row r="32" spans="1:4" s="4" customFormat="1" ht="21" customHeight="1">
      <c r="A32" s="21" t="s">
        <v>17</v>
      </c>
      <c r="B32" s="33">
        <f t="shared" si="0"/>
        <v>3.9355493130171504</v>
      </c>
      <c r="C32" s="33">
        <f>C16/$C$5*100</f>
        <v>4.654367524138925</v>
      </c>
      <c r="D32" s="33">
        <v>3.2</v>
      </c>
    </row>
    <row r="33" spans="1:4" s="4" customFormat="1" ht="21" customHeight="1">
      <c r="A33" s="21" t="s">
        <v>18</v>
      </c>
      <c r="B33" s="33">
        <f t="shared" si="0"/>
        <v>2.0129854514849104</v>
      </c>
      <c r="C33" s="33">
        <f>C17/$C$5*100</f>
        <v>1.4283713431330163</v>
      </c>
      <c r="D33" s="33">
        <f>D17/$D$5*100</f>
        <v>2.5644704252996133</v>
      </c>
    </row>
    <row r="34" spans="1:4" s="4" customFormat="1" ht="21" customHeight="1">
      <c r="A34" s="24" t="s">
        <v>19</v>
      </c>
      <c r="B34" s="22">
        <f>B18/$D$5*100</f>
        <v>0</v>
      </c>
      <c r="C34" s="22">
        <f>C18/$D$5*100</f>
        <v>0</v>
      </c>
      <c r="D34" s="22">
        <f>D18/$D$5*100</f>
        <v>0</v>
      </c>
    </row>
    <row r="35" spans="1:5" s="4" customFormat="1" ht="21" customHeight="1" thickBot="1">
      <c r="A35" s="34" t="s">
        <v>20</v>
      </c>
      <c r="B35" s="35">
        <f t="shared" si="0"/>
        <v>1.766231267830402</v>
      </c>
      <c r="C35" s="35">
        <f>C19/$C$5*100</f>
        <v>1.5804150453955903</v>
      </c>
      <c r="D35" s="35">
        <f>D19/$D$5*100</f>
        <v>1.941517585932953</v>
      </c>
      <c r="E35" s="36"/>
    </row>
    <row r="36" ht="13.5" customHeight="1"/>
    <row r="37" ht="21.75" customHeight="1">
      <c r="A37" s="38" t="s">
        <v>23</v>
      </c>
    </row>
    <row r="38" ht="21.75" customHeight="1">
      <c r="A38" s="39" t="s">
        <v>24</v>
      </c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scale="96" r:id="rId1"/>
  <headerFooter alignWithMargins="0">
    <oddHeader>&amp;L&amp;"TH SarabunPSK,ตัวหนา"&amp;18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2019-02-18T03:24:53Z</cp:lastPrinted>
  <dcterms:created xsi:type="dcterms:W3CDTF">2019-02-18T03:23:41Z</dcterms:created>
  <dcterms:modified xsi:type="dcterms:W3CDTF">2019-02-18T03:25:09Z</dcterms:modified>
  <cp:category/>
  <cp:version/>
  <cp:contentType/>
  <cp:contentStatus/>
</cp:coreProperties>
</file>