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2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<sst xmlns="http://schemas.openxmlformats.org/spreadsheetml/2006/main" count="31" uniqueCount="22">
  <si>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</si>
  <si>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</si>
  <si>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</si>
  <si>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</si>
  <si>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</si>
  <si>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</si>
  <si>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</si>
  <si>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</si>
  <si>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</si>
  <si>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</si>
  <si>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</si>
  <si>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</si>
  <si>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</si>
  <si>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</si>
  <si>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</si>
  <si>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</si>
  <si>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</si>
  <si>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7. ผู้ปฎิบัติงานด้านความสามารถทางฝีมือและธุรกิจอื่นๆ
         ที่เกี่ยวข้อง</t>
  </si>
  <si>
    <t>3. ผู้ประกอบวิชาชีพด้านเทคนิคสาขาต่างๆ และอาชีพ
          ที่เกี่ยวข้อง</t>
  </si>
  <si>
    <t>3. ผู้ประกอบวิชาชีพด้านเทคนิคสาขาต่างๆ และอาชีพ
         ที่เกี่ยวข้อง</t>
  </si>
  <si>
    <t>8. ผู้ปฎิบัติการโรงงานและเครื่องจักร และผู้ปฎิบัติงานด้าน
         การประกอบ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</si>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</sst>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43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vertical="distributed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distributed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6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0" sqref="A30"/>
    </sheetView>
  </sheetViews>
  <sheetFormatPr defaultColWidth="9.140625" defaultRowHeight="18.75" customHeight="1"/>
  <cols>
    <col min="1" max="1" width="46.8515625" style="8" customWidth="1"/>
    <col min="2" max="4" width="16.421875" style="8" customWidth="1"/>
    <col min="5" max="5" width="4.140625" style="8" customWidth="1"/>
    <col min="6" max="16384" width="9.140625" style="8" customWidth="1"/>
  </cols>
  <sheetData>
    <row r="1" spans="1:4" s="1" customFormat="1" ht="24" customHeight="1">
      <c r="A1" s="32" t="s">
        <v>16</v>
      </c>
      <c r="B1" s="32"/>
      <c r="C1" s="32"/>
      <c r="D1" s="32"/>
    </row>
    <row r="2" spans="1:4" s="1" customFormat="1" ht="11.25" customHeight="1">
      <c r="A2" s="22"/>
      <c r="B2" s="22"/>
      <c r="C2" s="22"/>
      <c r="D2" s="22"/>
    </row>
    <row r="3" spans="1:6" s="1" customFormat="1" ht="35.25" customHeight="1">
      <c r="A3" s="23" t="s">
        <v>0</v>
      </c>
      <c r="B3" s="24" t="s">
        <v>1</v>
      </c>
      <c r="C3" s="24" t="s">
        <v>2</v>
      </c>
      <c r="D3" s="24" t="s">
        <v>3</v>
      </c>
      <c r="E3" s="25"/>
      <c r="F3" s="19"/>
    </row>
    <row r="4" spans="1:4" s="1" customFormat="1" ht="35.25" customHeight="1">
      <c r="A4" s="3"/>
      <c r="B4" s="30" t="s">
        <v>4</v>
      </c>
      <c r="C4" s="30"/>
      <c r="D4" s="30"/>
    </row>
    <row r="5" spans="1:4" s="1" customFormat="1" ht="30" customHeight="1">
      <c r="A5" s="2" t="s">
        <v>5</v>
      </c>
      <c r="B5" s="4">
        <f>+C5+D5</f>
        <v>372028.88</v>
      </c>
      <c r="C5" s="4">
        <f>+C6+C7+C8+C9+C10+C11+C12+C13+C14+C15</f>
        <v>197991.63999999998</v>
      </c>
      <c r="D5" s="4">
        <f>+D6+D7+D8+D9+D10+D11+D12+D13+D14+D15</f>
        <v>174037.24000000002</v>
      </c>
    </row>
    <row r="6" spans="1:5" ht="30" customHeight="1">
      <c r="A6" s="5" t="s">
        <v>6</v>
      </c>
      <c r="B6" s="6">
        <f>+C6+D6</f>
        <v>7166.6900000000005</v>
      </c>
      <c r="C6" s="28">
        <v>4548.92</v>
      </c>
      <c r="D6" s="28">
        <v>2617.77</v>
      </c>
      <c r="E6" s="7"/>
    </row>
    <row r="7" spans="1:4" ht="24" customHeight="1">
      <c r="A7" s="9" t="s">
        <v>7</v>
      </c>
      <c r="B7" s="6">
        <f aca="true" t="shared" si="0" ref="B7:B14">+C7+D7</f>
        <v>13130.68</v>
      </c>
      <c r="C7" s="28">
        <v>2905.82</v>
      </c>
      <c r="D7" s="28">
        <v>10224.86</v>
      </c>
    </row>
    <row r="8" spans="1:4" ht="46.5">
      <c r="A8" s="10" t="s">
        <v>18</v>
      </c>
      <c r="B8" s="11">
        <f t="shared" si="0"/>
        <v>8585.45</v>
      </c>
      <c r="C8" s="29">
        <v>4667.81</v>
      </c>
      <c r="D8" s="29">
        <v>3917.64</v>
      </c>
    </row>
    <row r="9" spans="1:4" ht="24" customHeight="1">
      <c r="A9" s="9" t="s">
        <v>8</v>
      </c>
      <c r="B9" s="6">
        <f t="shared" si="0"/>
        <v>12507.07</v>
      </c>
      <c r="C9" s="28">
        <v>4612.82</v>
      </c>
      <c r="D9" s="28">
        <v>7894.25</v>
      </c>
    </row>
    <row r="10" spans="1:4" ht="24" customHeight="1">
      <c r="A10" s="9" t="s">
        <v>9</v>
      </c>
      <c r="B10" s="6">
        <f t="shared" si="0"/>
        <v>61841.229999999996</v>
      </c>
      <c r="C10" s="28">
        <v>20497.84</v>
      </c>
      <c r="D10" s="28">
        <v>41343.39</v>
      </c>
    </row>
    <row r="11" spans="1:4" ht="24" customHeight="1">
      <c r="A11" s="9" t="s">
        <v>10</v>
      </c>
      <c r="B11" s="6">
        <f t="shared" si="0"/>
        <v>174410.71</v>
      </c>
      <c r="C11" s="28">
        <v>102870.98</v>
      </c>
      <c r="D11" s="28">
        <v>71539.73</v>
      </c>
    </row>
    <row r="12" spans="1:4" ht="46.5">
      <c r="A12" s="10" t="s">
        <v>17</v>
      </c>
      <c r="B12" s="11">
        <f t="shared" si="0"/>
        <v>32263.48</v>
      </c>
      <c r="C12" s="29">
        <v>22043.02</v>
      </c>
      <c r="D12" s="29">
        <v>10220.46</v>
      </c>
    </row>
    <row r="13" spans="1:4" ht="46.5">
      <c r="A13" s="10" t="s">
        <v>14</v>
      </c>
      <c r="B13" s="11">
        <f t="shared" si="0"/>
        <v>7794.879999999999</v>
      </c>
      <c r="C13" s="29">
        <v>7305.4</v>
      </c>
      <c r="D13" s="29">
        <v>489.48</v>
      </c>
    </row>
    <row r="14" spans="1:4" ht="24" customHeight="1">
      <c r="A14" s="9" t="s">
        <v>11</v>
      </c>
      <c r="B14" s="6">
        <f t="shared" si="0"/>
        <v>54328.69</v>
      </c>
      <c r="C14" s="28">
        <v>28539.03</v>
      </c>
      <c r="D14" s="28">
        <v>25789.66</v>
      </c>
    </row>
    <row r="15" spans="1:4" ht="24" customHeight="1">
      <c r="A15" s="12" t="s">
        <v>12</v>
      </c>
      <c r="B15" s="13">
        <f>+C15+D15</f>
        <v>0</v>
      </c>
      <c r="C15" s="13">
        <v>0</v>
      </c>
      <c r="D15" s="14">
        <v>0</v>
      </c>
    </row>
    <row r="16" spans="2:4" ht="30" customHeight="1">
      <c r="B16" s="31" t="s">
        <v>13</v>
      </c>
      <c r="C16" s="31"/>
      <c r="D16" s="31"/>
    </row>
    <row r="17" spans="1:4" s="1" customFormat="1" ht="18.75" customHeight="1">
      <c r="A17" s="2" t="s">
        <v>5</v>
      </c>
      <c r="B17" s="15">
        <f>SUM(B18:B27)</f>
        <v>100</v>
      </c>
      <c r="C17" s="15">
        <f>SUM(C18:C27)</f>
        <v>100</v>
      </c>
      <c r="D17" s="15">
        <f>SUM(D18:D27)</f>
        <v>99.99999999999999</v>
      </c>
    </row>
    <row r="18" spans="1:4" ht="24" customHeight="1">
      <c r="A18" s="5" t="s">
        <v>6</v>
      </c>
      <c r="B18" s="16">
        <f>(B6/$B$5)*100</f>
        <v>1.9263800165191476</v>
      </c>
      <c r="C18" s="16">
        <f>(C6/$C$5)*100</f>
        <v>2.2975313503135792</v>
      </c>
      <c r="D18" s="16">
        <f aca="true" t="shared" si="1" ref="D18:D27">(D6/$D$5)*100</f>
        <v>1.5041435959338356</v>
      </c>
    </row>
    <row r="19" spans="1:4" ht="24" customHeight="1">
      <c r="A19" s="9" t="s">
        <v>7</v>
      </c>
      <c r="B19" s="16">
        <f aca="true" t="shared" si="2" ref="B19:B26">(B7/$B$5)*100</f>
        <v>3.529478679182111</v>
      </c>
      <c r="C19" s="16">
        <f aca="true" t="shared" si="3" ref="C19:C26">(C7/$C$5)*100</f>
        <v>1.4676478259385095</v>
      </c>
      <c r="D19" s="16">
        <f t="shared" si="1"/>
        <v>5.875098915611394</v>
      </c>
    </row>
    <row r="20" spans="1:4" ht="46.5">
      <c r="A20" s="10" t="s">
        <v>19</v>
      </c>
      <c r="B20" s="17">
        <f t="shared" si="2"/>
        <v>2.307737506830115</v>
      </c>
      <c r="C20" s="17">
        <f t="shared" si="3"/>
        <v>2.357579340218608</v>
      </c>
      <c r="D20" s="17">
        <f t="shared" si="1"/>
        <v>2.2510354680412075</v>
      </c>
    </row>
    <row r="21" spans="1:4" ht="24" customHeight="1">
      <c r="A21" s="9" t="s">
        <v>8</v>
      </c>
      <c r="B21" s="16">
        <f t="shared" si="2"/>
        <v>3.3618545958044974</v>
      </c>
      <c r="C21" s="16">
        <f t="shared" si="3"/>
        <v>2.3298054402701043</v>
      </c>
      <c r="D21" s="16">
        <f t="shared" si="1"/>
        <v>4.535954488820898</v>
      </c>
    </row>
    <row r="22" spans="1:4" ht="24" customHeight="1">
      <c r="A22" s="9" t="s">
        <v>9</v>
      </c>
      <c r="B22" s="16">
        <f t="shared" si="2"/>
        <v>16.62269606596133</v>
      </c>
      <c r="C22" s="16">
        <f t="shared" si="3"/>
        <v>10.35288156611057</v>
      </c>
      <c r="D22" s="16">
        <f t="shared" si="1"/>
        <v>23.755484745678565</v>
      </c>
    </row>
    <row r="23" spans="1:4" ht="24" customHeight="1">
      <c r="A23" s="9" t="s">
        <v>10</v>
      </c>
      <c r="B23" s="16">
        <f t="shared" si="2"/>
        <v>46.88095988677008</v>
      </c>
      <c r="C23" s="16">
        <f t="shared" si="3"/>
        <v>51.957234153926905</v>
      </c>
      <c r="D23" s="16">
        <f t="shared" si="1"/>
        <v>41.10598972955442</v>
      </c>
    </row>
    <row r="24" spans="1:4" ht="46.5">
      <c r="A24" s="10" t="s">
        <v>17</v>
      </c>
      <c r="B24" s="17">
        <f t="shared" si="2"/>
        <v>8.672305225336268</v>
      </c>
      <c r="C24" s="17">
        <f t="shared" si="3"/>
        <v>11.13330845686212</v>
      </c>
      <c r="D24" s="17">
        <f t="shared" si="1"/>
        <v>5.872570721070961</v>
      </c>
    </row>
    <row r="25" spans="1:4" ht="46.5">
      <c r="A25" s="10" t="s">
        <v>20</v>
      </c>
      <c r="B25" s="17">
        <f t="shared" si="2"/>
        <v>2.0952351871177313</v>
      </c>
      <c r="C25" s="17">
        <f t="shared" si="3"/>
        <v>3.6897517491142553</v>
      </c>
      <c r="D25" s="17">
        <f t="shared" si="1"/>
        <v>0.2812501508297879</v>
      </c>
    </row>
    <row r="26" spans="1:4" ht="24" customHeight="1">
      <c r="A26" s="12" t="s">
        <v>11</v>
      </c>
      <c r="B26" s="16">
        <f t="shared" si="2"/>
        <v>14.603352836478717</v>
      </c>
      <c r="C26" s="16">
        <f t="shared" si="3"/>
        <v>14.414260117245355</v>
      </c>
      <c r="D26" s="16">
        <f t="shared" si="1"/>
        <v>14.818472184458912</v>
      </c>
    </row>
    <row r="27" spans="1:4" ht="24" customHeight="1" thickBot="1">
      <c r="A27" s="20" t="s">
        <v>12</v>
      </c>
      <c r="B27" s="21">
        <f>(B15/$B$5)*100</f>
        <v>0</v>
      </c>
      <c r="C27" s="21">
        <f>(C15/$C$5)*100</f>
        <v>0</v>
      </c>
      <c r="D27" s="21">
        <f t="shared" si="1"/>
        <v>0</v>
      </c>
    </row>
    <row r="28" ht="11.25" customHeight="1"/>
    <row r="29" s="27" customFormat="1" ht="24" customHeight="1">
      <c r="A29" s="18" t="s">
        <v>21</v>
      </c>
    </row>
    <row r="30" ht="20.25" customHeight="1">
      <c r="A30" s="26" t="s">
        <v>15</v>
      </c>
    </row>
  </sheetData>
  <sheetProtection/>
  <mergeCells count="3">
    <mergeCell ref="B4:D4"/>
    <mergeCell ref="B16:D16"/>
    <mergeCell ref="A1:D1"/>
  </mergeCells>
  <printOptions/>
  <pageMargins left="0.6692913385826772" right="0.15748031496062992" top="0.7874015748031497" bottom="0.1968503937007874" header="0.3937007874015748" footer="0.3937007874015748"/>
  <pageSetup firstPageNumber="1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ASUS</cp:lastModifiedBy>
  <cp:lastPrinted>2021-09-02T03:54:08Z</cp:lastPrinted>
  <dcterms:created xsi:type="dcterms:W3CDTF">2009-09-02T21:05:14Z</dcterms:created>
  <dcterms:modified xsi:type="dcterms:W3CDTF">2022-05-14T14:01:44Z</dcterms:modified>
  <cp:category/>
  <cp:version/>
  <cp:contentType/>
  <cp:contentStatus/>
</cp:coreProperties>
</file>