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7กรกฏาคม\"/>
    </mc:Choice>
  </mc:AlternateContent>
  <bookViews>
    <workbookView xWindow="0" yWindow="0" windowWidth="20490" windowHeight="7800"/>
  </bookViews>
  <sheets>
    <sheet name="Tab04" sheetId="1" r:id="rId1"/>
  </sheets>
  <definedNames>
    <definedName name="_xlnm.Print_Area" localSheetId="0">'Tab04'!$A$1:$D$63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D5" i="1"/>
  <c r="D60" i="1" s="1"/>
  <c r="C5" i="1"/>
  <c r="C54" i="1" s="1"/>
  <c r="B54" i="1" l="1"/>
  <c r="B49" i="1"/>
  <c r="D51" i="1"/>
  <c r="C56" i="1"/>
  <c r="D42" i="1"/>
  <c r="B56" i="1"/>
  <c r="B43" i="1"/>
  <c r="B60" i="1"/>
  <c r="D56" i="1"/>
  <c r="D46" i="1"/>
  <c r="B44" i="1"/>
  <c r="B52" i="1"/>
  <c r="B61" i="1"/>
  <c r="C61" i="1"/>
  <c r="B5" i="1"/>
  <c r="B39" i="1" s="1"/>
  <c r="B53" i="1"/>
  <c r="B62" i="1"/>
  <c r="D61" i="1"/>
  <c r="B45" i="1"/>
  <c r="C40" i="1"/>
  <c r="C49" i="1"/>
  <c r="D58" i="1"/>
  <c r="D40" i="1"/>
  <c r="D53" i="1"/>
  <c r="C44" i="1"/>
  <c r="C53" i="1"/>
  <c r="D62" i="1"/>
  <c r="B57" i="1"/>
  <c r="C45" i="1"/>
  <c r="D49" i="1"/>
  <c r="C59" i="1"/>
  <c r="B41" i="1"/>
  <c r="B58" i="1"/>
  <c r="C41" i="1"/>
  <c r="D45" i="1"/>
  <c r="C50" i="1"/>
  <c r="D54" i="1"/>
  <c r="D59" i="1"/>
  <c r="B42" i="1"/>
  <c r="B50" i="1"/>
  <c r="B59" i="1"/>
  <c r="D41" i="1"/>
  <c r="C46" i="1"/>
  <c r="D50" i="1"/>
  <c r="C43" i="1"/>
  <c r="C47" i="1"/>
  <c r="D52" i="1"/>
  <c r="C57" i="1"/>
  <c r="D39" i="1"/>
  <c r="D43" i="1"/>
  <c r="C58" i="1"/>
  <c r="C62" i="1"/>
  <c r="D44" i="1"/>
  <c r="D47" i="1"/>
  <c r="D57" i="1"/>
  <c r="C60" i="1"/>
  <c r="C39" i="1"/>
  <c r="C42" i="1"/>
  <c r="C48" i="1"/>
  <c r="C51" i="1"/>
  <c r="B51" i="1" l="1"/>
  <c r="B47" i="1"/>
</calcChain>
</file>

<file path=xl/sharedStrings.xml><?xml version="1.0" encoding="utf-8"?>
<sst xmlns="http://schemas.openxmlformats.org/spreadsheetml/2006/main" count="60" uniqueCount="35">
  <si>
    <t>ตารางที่  4  ประชากรอายุ 15 ปีขึ้นไป ที่มีงานทำ จำแนกตามอุตสาหกรรม และเพศ เดือนกรกฎาคม พ.ศ. 2559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</si>
  <si>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</si>
  <si>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</si>
  <si>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</si>
  <si>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</si>
  <si>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</si>
  <si>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</si>
  <si>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</si>
  <si>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</si>
  <si>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</si>
  <si>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</si>
  <si>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</si>
  <si>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</si>
  <si>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</si>
  <si>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</si>
  <si>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</si>
  <si>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</si>
  <si>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</si>
  <si>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</si>
  <si>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</si>
  <si>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</si>
  <si>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</si>
  <si>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</si>
  <si>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</si>
  <si>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</si>
  <si>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</si>
  <si>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</si>
  <si>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</si>
  <si>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</si>
  <si>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</si>
  <si>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ตารางที่  4  ประชากรอายุ 15 ปีขึ้นไป ที่มีงานทำ จำแนกตามอุตสาหกรรม และเพศ เดือนกรกฎาคมพ.ศ. 2559 (ต่อ)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</si>
  <si>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</si>
  <si>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</si>
  <si>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</si>
  <si>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>แหล่งที่มา  :  สรุปผลการสำรวจโครงการสำรวจภาวะการทำงานของประชากรจังหวัดเลย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</si>
</sst>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  <numFmt numFmtId="191" formatCode="_-* #,##0.00_-;\-* #,##0.00_-;_-* &quot;-&quot;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187" fontId="3" fillId="0" borderId="0" xfId="1" applyNumberFormat="1" applyFont="1"/>
    <xf numFmtId="0" fontId="5" fillId="0" borderId="0" xfId="1" applyFont="1" applyBorder="1" applyAlignment="1" applyProtection="1">
      <alignment horizontal="left"/>
    </xf>
    <xf numFmtId="187" fontId="3" fillId="0" borderId="0" xfId="1" applyNumberFormat="1" applyFont="1" applyBorder="1"/>
    <xf numFmtId="0" fontId="3" fillId="0" borderId="0" xfId="1" applyFont="1" applyBorder="1"/>
    <xf numFmtId="0" fontId="5" fillId="0" borderId="0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5" fillId="0" borderId="0" xfId="1" applyFont="1"/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9" fontId="2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0" fontId="2" fillId="0" borderId="2" xfId="1" applyFont="1" applyBorder="1" applyAlignment="1">
      <alignment horizontal="center"/>
    </xf>
    <xf numFmtId="41" fontId="6" fillId="0" borderId="0" xfId="2" applyNumberFormat="1" applyFont="1" applyFill="1" applyBorder="1" applyAlignment="1">
      <alignment horizontal="right"/>
    </xf>
    <xf numFmtId="41" fontId="6" fillId="0" borderId="0" xfId="2" applyNumberFormat="1" applyFont="1" applyBorder="1" applyAlignment="1">
      <alignment horizontal="right"/>
    </xf>
    <xf numFmtId="41" fontId="7" fillId="0" borderId="0" xfId="2" applyNumberFormat="1" applyFont="1" applyBorder="1" applyAlignment="1">
      <alignment horizontal="right"/>
    </xf>
    <xf numFmtId="41" fontId="7" fillId="0" borderId="0" xfId="2" applyNumberFormat="1" applyFont="1" applyAlignment="1">
      <alignment horizontal="right"/>
    </xf>
    <xf numFmtId="41" fontId="7" fillId="0" borderId="0" xfId="1" applyNumberFormat="1" applyFont="1" applyAlignment="1"/>
    <xf numFmtId="41" fontId="7" fillId="0" borderId="3" xfId="2" applyNumberFormat="1" applyFont="1" applyBorder="1" applyAlignment="1">
      <alignment horizontal="right"/>
    </xf>
    <xf numFmtId="41" fontId="7" fillId="0" borderId="3" xfId="1" applyNumberFormat="1" applyFont="1" applyBorder="1" applyAlignment="1">
      <alignment horizontal="right"/>
    </xf>
    <xf numFmtId="0" fontId="7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89" fontId="6" fillId="0" borderId="0" xfId="1" applyNumberFormat="1" applyFont="1" applyAlignment="1">
      <alignment horizontal="right"/>
    </xf>
    <xf numFmtId="0" fontId="7" fillId="0" borderId="0" xfId="1" quotePrefix="1" applyFont="1" applyAlignment="1" applyProtection="1">
      <alignment horizontal="left"/>
    </xf>
    <xf numFmtId="189" fontId="7" fillId="0" borderId="0" xfId="1" applyNumberFormat="1" applyFont="1" applyAlignment="1">
      <alignment horizontal="right"/>
    </xf>
    <xf numFmtId="0" fontId="7" fillId="0" borderId="0" xfId="1" applyFont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7" fillId="0" borderId="0" xfId="1" applyFont="1" applyBorder="1" applyAlignment="1"/>
    <xf numFmtId="0" fontId="7" fillId="0" borderId="0" xfId="1" applyFont="1" applyAlignment="1"/>
    <xf numFmtId="191" fontId="7" fillId="0" borderId="0" xfId="1" applyNumberFormat="1" applyFont="1" applyAlignment="1">
      <alignment horizontal="right"/>
    </xf>
    <xf numFmtId="0" fontId="7" fillId="0" borderId="3" xfId="1" applyFont="1" applyBorder="1" applyAlignment="1"/>
    <xf numFmtId="191" fontId="7" fillId="0" borderId="3" xfId="1" applyNumberFormat="1" applyFont="1" applyBorder="1" applyAlignment="1">
      <alignment horizontal="right"/>
    </xf>
    <xf numFmtId="189" fontId="7" fillId="0" borderId="3" xfId="1" applyNumberFormat="1" applyFont="1" applyBorder="1" applyAlignment="1">
      <alignment horizontal="right"/>
    </xf>
    <xf numFmtId="0" fontId="8" fillId="0" borderId="0" xfId="0" applyFont="1" applyBorder="1"/>
    <xf numFmtId="187" fontId="7" fillId="0" borderId="0" xfId="1" applyNumberFormat="1" applyFont="1"/>
  </cellXfs>
  <cellStyles count="3">
    <cellStyle name="Comma 2" xfId="2"/>
    <cellStyle name="Normal 2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6"/>
  <sheetViews>
    <sheetView showGridLines="0" tabSelected="1" view="pageBreakPreview" topLeftCell="A29" zoomScaleNormal="75" zoomScaleSheetLayoutView="100" workbookViewId="0">
      <selection activeCell="A39" sqref="A39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5" width="9.5703125" style="2" bestFit="1" customWidth="1"/>
    <col min="6" max="6" width="11.140625" style="2" bestFit="1" customWidth="1"/>
    <col min="7" max="16384" width="9.140625" style="2"/>
  </cols>
  <sheetData>
    <row r="1" spans="1:6" s="1" customFormat="1" ht="23.25" x14ac:dyDescent="0.35">
      <c r="A1" s="1" t="s">
        <v>0</v>
      </c>
      <c r="B1" s="2"/>
      <c r="C1" s="2"/>
      <c r="D1" s="2"/>
    </row>
    <row r="2" spans="1:6" s="1" customFormat="1" ht="9.9499999999999993" customHeight="1" x14ac:dyDescent="0.35">
      <c r="B2" s="2"/>
      <c r="C2" s="2"/>
      <c r="D2" s="2"/>
    </row>
    <row r="3" spans="1:6" s="1" customFormat="1" ht="23.25" x14ac:dyDescent="0.35">
      <c r="A3" s="3" t="s">
        <v>1</v>
      </c>
      <c r="B3" s="4" t="s">
        <v>2</v>
      </c>
      <c r="C3" s="5" t="s">
        <v>3</v>
      </c>
      <c r="D3" s="4" t="s">
        <v>4</v>
      </c>
    </row>
    <row r="4" spans="1:6" s="1" customFormat="1" ht="23.25" x14ac:dyDescent="0.35">
      <c r="A4" s="6"/>
      <c r="B4" s="33" t="s">
        <v>5</v>
      </c>
      <c r="C4" s="33"/>
      <c r="D4" s="33"/>
    </row>
    <row r="5" spans="1:6" s="9" customFormat="1" ht="23.25" x14ac:dyDescent="0.35">
      <c r="A5" s="7" t="s">
        <v>6</v>
      </c>
      <c r="B5" s="34">
        <f>C5+D5</f>
        <v>318949</v>
      </c>
      <c r="C5" s="34">
        <f>SUM(C6:C28)</f>
        <v>171508</v>
      </c>
      <c r="D5" s="35">
        <f>SUM(D6:D28)</f>
        <v>147441</v>
      </c>
      <c r="E5" s="8"/>
    </row>
    <row r="6" spans="1:6" s="13" customFormat="1" ht="27.75" customHeight="1" x14ac:dyDescent="0.35">
      <c r="A6" s="10" t="s">
        <v>7</v>
      </c>
      <c r="B6" s="36">
        <f>C6+D6</f>
        <v>227272</v>
      </c>
      <c r="C6" s="37">
        <v>126375</v>
      </c>
      <c r="D6" s="37">
        <v>100897</v>
      </c>
      <c r="E6" s="11"/>
      <c r="F6" s="12"/>
    </row>
    <row r="7" spans="1:6" s="13" customFormat="1" ht="27.75" customHeight="1" x14ac:dyDescent="0.35">
      <c r="A7" s="14" t="s">
        <v>8</v>
      </c>
      <c r="B7" s="36">
        <f t="shared" ref="B7:B26" si="0">C7+D7</f>
        <v>290</v>
      </c>
      <c r="C7" s="37">
        <v>290</v>
      </c>
      <c r="D7" s="36">
        <v>0</v>
      </c>
      <c r="E7" s="11"/>
    </row>
    <row r="8" spans="1:6" s="13" customFormat="1" ht="27.75" customHeight="1" x14ac:dyDescent="0.35">
      <c r="A8" s="14" t="s">
        <v>9</v>
      </c>
      <c r="B8" s="36">
        <f t="shared" si="0"/>
        <v>6004</v>
      </c>
      <c r="C8" s="37">
        <v>3729</v>
      </c>
      <c r="D8" s="37">
        <v>2275</v>
      </c>
      <c r="E8" s="11"/>
    </row>
    <row r="9" spans="1:6" s="13" customFormat="1" ht="27.75" customHeight="1" x14ac:dyDescent="0.35">
      <c r="A9" s="10" t="s">
        <v>10</v>
      </c>
      <c r="B9" s="36">
        <f t="shared" si="0"/>
        <v>357</v>
      </c>
      <c r="C9" s="37">
        <v>357</v>
      </c>
      <c r="D9" s="36">
        <v>0</v>
      </c>
      <c r="E9" s="11"/>
    </row>
    <row r="10" spans="1:6" s="13" customFormat="1" ht="27.75" customHeight="1" x14ac:dyDescent="0.35">
      <c r="A10" s="14" t="s">
        <v>11</v>
      </c>
      <c r="B10" s="36">
        <f t="shared" si="0"/>
        <v>0</v>
      </c>
      <c r="C10" s="36">
        <v>0</v>
      </c>
      <c r="D10" s="36">
        <v>0</v>
      </c>
      <c r="E10" s="11"/>
    </row>
    <row r="11" spans="1:6" ht="27.75" customHeight="1" x14ac:dyDescent="0.35">
      <c r="A11" s="10" t="s">
        <v>12</v>
      </c>
      <c r="B11" s="36">
        <f t="shared" si="0"/>
        <v>7389</v>
      </c>
      <c r="C11" s="37">
        <v>6143</v>
      </c>
      <c r="D11" s="37">
        <v>1246</v>
      </c>
      <c r="E11" s="15"/>
    </row>
    <row r="12" spans="1:6" ht="27.75" customHeight="1" x14ac:dyDescent="0.35">
      <c r="A12" s="14" t="s">
        <v>13</v>
      </c>
      <c r="B12" s="36">
        <f t="shared" si="0"/>
        <v>24750</v>
      </c>
      <c r="C12" s="37">
        <v>11658</v>
      </c>
      <c r="D12" s="37">
        <v>13092</v>
      </c>
      <c r="E12" s="15"/>
    </row>
    <row r="13" spans="1:6" ht="27.75" customHeight="1" x14ac:dyDescent="0.35">
      <c r="A13" s="14" t="s">
        <v>14</v>
      </c>
      <c r="B13" s="36">
        <f t="shared" si="0"/>
        <v>653</v>
      </c>
      <c r="C13" s="37">
        <v>653</v>
      </c>
      <c r="D13" s="36">
        <v>0</v>
      </c>
      <c r="E13" s="15"/>
    </row>
    <row r="14" spans="1:6" s="18" customFormat="1" ht="27.75" customHeight="1" x14ac:dyDescent="0.35">
      <c r="A14" s="16" t="s">
        <v>15</v>
      </c>
      <c r="B14" s="36">
        <f t="shared" si="0"/>
        <v>11032</v>
      </c>
      <c r="C14" s="37">
        <v>4153</v>
      </c>
      <c r="D14" s="37">
        <v>6879</v>
      </c>
      <c r="E14" s="17"/>
    </row>
    <row r="15" spans="1:6" ht="27.75" customHeight="1" x14ac:dyDescent="0.35">
      <c r="A15" s="19" t="s">
        <v>16</v>
      </c>
      <c r="B15" s="36">
        <f t="shared" si="0"/>
        <v>621</v>
      </c>
      <c r="C15" s="37">
        <v>375</v>
      </c>
      <c r="D15" s="36">
        <v>246</v>
      </c>
      <c r="E15" s="15"/>
    </row>
    <row r="16" spans="1:6" ht="27.75" customHeight="1" x14ac:dyDescent="0.35">
      <c r="A16" s="19" t="s">
        <v>17</v>
      </c>
      <c r="B16" s="36">
        <f t="shared" si="0"/>
        <v>1674</v>
      </c>
      <c r="C16" s="37">
        <v>829</v>
      </c>
      <c r="D16" s="37">
        <v>845</v>
      </c>
      <c r="E16" s="15"/>
    </row>
    <row r="17" spans="1:5" ht="27.75" customHeight="1" x14ac:dyDescent="0.35">
      <c r="A17" s="19" t="s">
        <v>18</v>
      </c>
      <c r="B17" s="36">
        <f t="shared" si="0"/>
        <v>289</v>
      </c>
      <c r="C17" s="37">
        <v>208</v>
      </c>
      <c r="D17" s="36">
        <v>81</v>
      </c>
      <c r="E17" s="15"/>
    </row>
    <row r="18" spans="1:5" ht="27.75" customHeight="1" x14ac:dyDescent="0.35">
      <c r="A18" s="19" t="s">
        <v>19</v>
      </c>
      <c r="B18" s="36">
        <f t="shared" si="0"/>
        <v>535</v>
      </c>
      <c r="C18" s="37">
        <v>263</v>
      </c>
      <c r="D18" s="37">
        <v>272</v>
      </c>
      <c r="E18" s="15"/>
    </row>
    <row r="19" spans="1:5" ht="27.75" customHeight="1" x14ac:dyDescent="0.35">
      <c r="A19" s="19" t="s">
        <v>20</v>
      </c>
      <c r="B19" s="36">
        <f t="shared" si="0"/>
        <v>124</v>
      </c>
      <c r="C19" s="36">
        <v>124</v>
      </c>
      <c r="D19" s="37">
        <v>0</v>
      </c>
      <c r="E19" s="15"/>
    </row>
    <row r="20" spans="1:5" ht="27.75" customHeight="1" x14ac:dyDescent="0.35">
      <c r="A20" s="20" t="s">
        <v>21</v>
      </c>
      <c r="B20" s="36">
        <f t="shared" si="0"/>
        <v>7924</v>
      </c>
      <c r="C20" s="37">
        <v>5379</v>
      </c>
      <c r="D20" s="37">
        <v>2545</v>
      </c>
      <c r="E20" s="15"/>
    </row>
    <row r="21" spans="1:5" ht="27.75" customHeight="1" x14ac:dyDescent="0.35">
      <c r="A21" s="20" t="s">
        <v>22</v>
      </c>
      <c r="B21" s="36"/>
      <c r="C21" s="37"/>
      <c r="D21" s="38"/>
      <c r="E21" s="15"/>
    </row>
    <row r="22" spans="1:5" ht="27.75" customHeight="1" x14ac:dyDescent="0.35">
      <c r="A22" s="20" t="s">
        <v>23</v>
      </c>
      <c r="B22" s="36">
        <f t="shared" si="0"/>
        <v>7945</v>
      </c>
      <c r="C22" s="37">
        <v>2952</v>
      </c>
      <c r="D22" s="37">
        <v>4993</v>
      </c>
      <c r="E22" s="15"/>
    </row>
    <row r="23" spans="1:5" ht="27.75" customHeight="1" x14ac:dyDescent="0.35">
      <c r="A23" s="20" t="s">
        <v>24</v>
      </c>
      <c r="B23" s="36">
        <f t="shared" si="0"/>
        <v>3133</v>
      </c>
      <c r="C23" s="37">
        <v>308</v>
      </c>
      <c r="D23" s="37">
        <v>2825</v>
      </c>
      <c r="E23" s="15"/>
    </row>
    <row r="24" spans="1:5" ht="27.75" customHeight="1" x14ac:dyDescent="0.35">
      <c r="A24" s="20" t="s">
        <v>25</v>
      </c>
      <c r="B24" s="36">
        <f t="shared" si="0"/>
        <v>17926</v>
      </c>
      <c r="C24" s="37">
        <v>7408</v>
      </c>
      <c r="D24" s="37">
        <v>10518</v>
      </c>
      <c r="E24" s="15"/>
    </row>
    <row r="25" spans="1:5" ht="27.75" customHeight="1" x14ac:dyDescent="0.35">
      <c r="A25" s="20" t="s">
        <v>26</v>
      </c>
      <c r="B25" s="36">
        <f t="shared" si="0"/>
        <v>644</v>
      </c>
      <c r="C25" s="37">
        <v>97</v>
      </c>
      <c r="D25" s="37">
        <v>547</v>
      </c>
      <c r="E25" s="15"/>
    </row>
    <row r="26" spans="1:5" ht="27.75" customHeight="1" x14ac:dyDescent="0.35">
      <c r="A26" s="20" t="s">
        <v>27</v>
      </c>
      <c r="B26" s="36">
        <f t="shared" si="0"/>
        <v>387</v>
      </c>
      <c r="C26" s="37">
        <v>207</v>
      </c>
      <c r="D26" s="37">
        <v>180</v>
      </c>
      <c r="E26" s="15"/>
    </row>
    <row r="27" spans="1:5" ht="27.75" customHeight="1" x14ac:dyDescent="0.35">
      <c r="A27" s="20" t="s">
        <v>28</v>
      </c>
      <c r="B27" s="36">
        <f>C27+D27</f>
        <v>0</v>
      </c>
      <c r="C27" s="36">
        <v>0</v>
      </c>
      <c r="D27" s="36">
        <v>0</v>
      </c>
      <c r="E27" s="15"/>
    </row>
    <row r="28" spans="1:5" ht="27.75" customHeight="1" x14ac:dyDescent="0.35">
      <c r="A28" s="21" t="s">
        <v>29</v>
      </c>
      <c r="B28" s="39">
        <f>C28+D28</f>
        <v>0</v>
      </c>
      <c r="C28" s="40">
        <v>0</v>
      </c>
      <c r="D28" s="40">
        <v>0</v>
      </c>
      <c r="E28" s="15"/>
    </row>
    <row r="29" spans="1:5" ht="17.25" customHeight="1" x14ac:dyDescent="0.35">
      <c r="A29" s="22"/>
      <c r="B29" s="23"/>
      <c r="C29" s="24"/>
      <c r="D29" s="24"/>
    </row>
    <row r="30" spans="1:5" ht="17.25" customHeight="1" x14ac:dyDescent="0.35">
      <c r="A30" s="22"/>
      <c r="B30" s="25"/>
      <c r="C30" s="24"/>
      <c r="D30" s="24"/>
    </row>
    <row r="31" spans="1:5" ht="17.25" customHeight="1" x14ac:dyDescent="0.35">
      <c r="A31" s="22"/>
      <c r="B31" s="25"/>
      <c r="C31" s="24"/>
      <c r="D31" s="24"/>
    </row>
    <row r="32" spans="1:5" ht="17.25" customHeight="1" x14ac:dyDescent="0.35">
      <c r="A32" s="22"/>
      <c r="B32" s="25"/>
      <c r="C32" s="24"/>
      <c r="D32" s="24"/>
    </row>
    <row r="33" spans="1:9" ht="17.25" customHeight="1" x14ac:dyDescent="0.35">
      <c r="A33" s="22"/>
      <c r="B33" s="25"/>
      <c r="C33" s="24"/>
      <c r="D33" s="24"/>
    </row>
    <row r="34" spans="1:9" ht="17.25" customHeight="1" x14ac:dyDescent="0.35">
      <c r="A34" s="22"/>
      <c r="B34" s="25"/>
      <c r="C34" s="24"/>
      <c r="D34" s="24"/>
    </row>
    <row r="35" spans="1:9" s="1" customFormat="1" ht="23.25" x14ac:dyDescent="0.35">
      <c r="A35" s="1" t="s">
        <v>30</v>
      </c>
      <c r="B35" s="26"/>
      <c r="C35" s="26"/>
      <c r="D35" s="26"/>
    </row>
    <row r="36" spans="1:9" s="1" customFormat="1" ht="9.9499999999999993" customHeight="1" x14ac:dyDescent="0.35">
      <c r="A36" s="27"/>
      <c r="B36" s="26"/>
      <c r="C36" s="26"/>
      <c r="D36" s="26"/>
    </row>
    <row r="37" spans="1:9" s="1" customFormat="1" ht="23.25" x14ac:dyDescent="0.35">
      <c r="A37" s="28" t="s">
        <v>1</v>
      </c>
      <c r="B37" s="5" t="s">
        <v>2</v>
      </c>
      <c r="C37" s="5" t="s">
        <v>3</v>
      </c>
      <c r="D37" s="5" t="s">
        <v>4</v>
      </c>
    </row>
    <row r="38" spans="1:9" ht="23.25" x14ac:dyDescent="0.35">
      <c r="A38" s="41"/>
      <c r="B38" s="42" t="s">
        <v>31</v>
      </c>
      <c r="C38" s="42"/>
      <c r="D38" s="42"/>
    </row>
    <row r="39" spans="1:9" s="9" customFormat="1" ht="23.25" x14ac:dyDescent="0.35">
      <c r="A39" s="43"/>
      <c r="B39" s="44">
        <f>+B5/$B$5*100</f>
        <v>100</v>
      </c>
      <c r="C39" s="44">
        <f>+C5/$C$5*100</f>
        <v>100</v>
      </c>
      <c r="D39" s="44">
        <f>+D5/$D$5*100</f>
        <v>100</v>
      </c>
      <c r="E39" s="29"/>
      <c r="F39" s="30"/>
      <c r="G39" s="31"/>
      <c r="H39" s="31"/>
      <c r="I39" s="31"/>
    </row>
    <row r="40" spans="1:9" s="13" customFormat="1" ht="23.25" x14ac:dyDescent="0.35">
      <c r="A40" s="45" t="s">
        <v>32</v>
      </c>
      <c r="B40" s="46">
        <v>71.239999999999995</v>
      </c>
      <c r="C40" s="46">
        <f t="shared" ref="C40:C62" si="1">+C6/$C$5*100</f>
        <v>73.68460946428155</v>
      </c>
      <c r="D40" s="46">
        <f>+D6/$D$5*100</f>
        <v>68.432118610155925</v>
      </c>
      <c r="E40" s="32"/>
      <c r="F40" s="11"/>
    </row>
    <row r="41" spans="1:9" s="13" customFormat="1" ht="23.25" x14ac:dyDescent="0.35">
      <c r="A41" s="47" t="s">
        <v>8</v>
      </c>
      <c r="B41" s="46">
        <f>+B7/$B$5*100</f>
        <v>9.0923627288375261E-2</v>
      </c>
      <c r="C41" s="46">
        <f t="shared" si="1"/>
        <v>0.16908832241061642</v>
      </c>
      <c r="D41" s="46">
        <f t="shared" ref="D41:D42" si="2">+D7/$D$5*100</f>
        <v>0</v>
      </c>
      <c r="E41" s="32"/>
      <c r="F41" s="11"/>
    </row>
    <row r="42" spans="1:9" s="13" customFormat="1" ht="23.25" x14ac:dyDescent="0.35">
      <c r="A42" s="47" t="s">
        <v>9</v>
      </c>
      <c r="B42" s="46">
        <f t="shared" ref="B42:B51" si="3">+B8/$B$5*100</f>
        <v>1.8824326146186381</v>
      </c>
      <c r="C42" s="46">
        <f t="shared" si="1"/>
        <v>2.1742426009282365</v>
      </c>
      <c r="D42" s="46">
        <f t="shared" si="2"/>
        <v>1.542990077386887</v>
      </c>
      <c r="E42" s="32"/>
      <c r="F42" s="11"/>
    </row>
    <row r="43" spans="1:9" s="13" customFormat="1" ht="23.25" x14ac:dyDescent="0.35">
      <c r="A43" s="45" t="s">
        <v>10</v>
      </c>
      <c r="B43" s="46">
        <f t="shared" si="3"/>
        <v>0.11193012048948264</v>
      </c>
      <c r="C43" s="46">
        <f t="shared" si="1"/>
        <v>0.20815355551927606</v>
      </c>
      <c r="D43" s="46">
        <f>+D9/$D$5*100</f>
        <v>0</v>
      </c>
      <c r="E43" s="32"/>
      <c r="F43" s="11"/>
    </row>
    <row r="44" spans="1:9" s="13" customFormat="1" ht="23.25" x14ac:dyDescent="0.35">
      <c r="A44" s="47" t="s">
        <v>11</v>
      </c>
      <c r="B44" s="46">
        <f t="shared" si="3"/>
        <v>0</v>
      </c>
      <c r="C44" s="46">
        <f t="shared" si="1"/>
        <v>0</v>
      </c>
      <c r="D44" s="46">
        <f>+D10/$D$5*100</f>
        <v>0</v>
      </c>
      <c r="E44" s="32"/>
      <c r="F44" s="11"/>
    </row>
    <row r="45" spans="1:9" ht="23.25" x14ac:dyDescent="0.35">
      <c r="A45" s="45" t="s">
        <v>12</v>
      </c>
      <c r="B45" s="46">
        <f t="shared" si="3"/>
        <v>2.3166713173579474</v>
      </c>
      <c r="C45" s="46">
        <f t="shared" si="1"/>
        <v>3.5817571192014368</v>
      </c>
      <c r="D45" s="46">
        <f>+D11/$D$5*100</f>
        <v>0.84508379623035657</v>
      </c>
      <c r="E45" s="32"/>
      <c r="F45" s="11"/>
    </row>
    <row r="46" spans="1:9" ht="23.25" x14ac:dyDescent="0.35">
      <c r="A46" s="47" t="s">
        <v>13</v>
      </c>
      <c r="B46" s="46">
        <v>7.74</v>
      </c>
      <c r="C46" s="46">
        <f t="shared" si="1"/>
        <v>6.7973505609067804</v>
      </c>
      <c r="D46" s="46">
        <f t="shared" ref="D46:D54" si="4">+D12/$D$5*100</f>
        <v>8.8794839969886254</v>
      </c>
      <c r="E46" s="32"/>
      <c r="F46" s="11"/>
    </row>
    <row r="47" spans="1:9" ht="23.25" x14ac:dyDescent="0.35">
      <c r="A47" s="47" t="s">
        <v>14</v>
      </c>
      <c r="B47" s="46">
        <f t="shared" si="3"/>
        <v>0.20473492627347945</v>
      </c>
      <c r="C47" s="46">
        <f t="shared" si="1"/>
        <v>0.38074025701425007</v>
      </c>
      <c r="D47" s="46">
        <f t="shared" si="4"/>
        <v>0</v>
      </c>
      <c r="E47" s="32"/>
      <c r="F47" s="11"/>
    </row>
    <row r="48" spans="1:9" s="18" customFormat="1" ht="23.25" x14ac:dyDescent="0.35">
      <c r="A48" s="48" t="s">
        <v>15</v>
      </c>
      <c r="B48" s="46">
        <v>3.44</v>
      </c>
      <c r="C48" s="46">
        <f t="shared" si="1"/>
        <v>2.4214613895561721</v>
      </c>
      <c r="D48" s="46">
        <v>4.6399999999999997</v>
      </c>
      <c r="E48" s="32"/>
      <c r="F48" s="11"/>
    </row>
    <row r="49" spans="1:6" ht="23.25" x14ac:dyDescent="0.35">
      <c r="A49" s="49" t="s">
        <v>16</v>
      </c>
      <c r="B49" s="46">
        <f t="shared" si="3"/>
        <v>0.19470197429683117</v>
      </c>
      <c r="C49" s="46">
        <f t="shared" si="1"/>
        <v>0.2186486927723488</v>
      </c>
      <c r="D49" s="46">
        <f t="shared" si="4"/>
        <v>0.16684639957677988</v>
      </c>
      <c r="E49" s="32"/>
      <c r="F49" s="11"/>
    </row>
    <row r="50" spans="1:6" ht="23.25" x14ac:dyDescent="0.35">
      <c r="A50" s="49" t="s">
        <v>17</v>
      </c>
      <c r="B50" s="46">
        <f t="shared" si="3"/>
        <v>0.52484880027841441</v>
      </c>
      <c r="C50" s="46">
        <f t="shared" si="1"/>
        <v>0.48335937682207247</v>
      </c>
      <c r="D50" s="46">
        <f t="shared" si="4"/>
        <v>0.57311060017227233</v>
      </c>
      <c r="E50" s="32"/>
      <c r="F50" s="11"/>
    </row>
    <row r="51" spans="1:6" ht="23.25" x14ac:dyDescent="0.35">
      <c r="A51" s="49" t="s">
        <v>18</v>
      </c>
      <c r="B51" s="46">
        <f t="shared" si="3"/>
        <v>9.0610097539104997E-2</v>
      </c>
      <c r="C51" s="46">
        <f t="shared" si="1"/>
        <v>0.1212771415910628</v>
      </c>
      <c r="D51" s="46">
        <f t="shared" si="4"/>
        <v>5.493722912893971E-2</v>
      </c>
      <c r="E51" s="32"/>
      <c r="F51" s="11"/>
    </row>
    <row r="52" spans="1:6" ht="23.25" x14ac:dyDescent="0.35">
      <c r="A52" s="49" t="s">
        <v>19</v>
      </c>
      <c r="B52" s="46">
        <f>+B18/$B$5*100+0.1</f>
        <v>0.26773841585958885</v>
      </c>
      <c r="C52" s="46">
        <v>0.14000000000000001</v>
      </c>
      <c r="D52" s="46">
        <f>+D18/$D$5*100</f>
        <v>0.18448057188977285</v>
      </c>
      <c r="E52" s="32"/>
      <c r="F52" s="11"/>
    </row>
    <row r="53" spans="1:6" ht="23.25" x14ac:dyDescent="0.35">
      <c r="A53" s="49" t="s">
        <v>20</v>
      </c>
      <c r="B53" s="46">
        <f>+B19/$B$5*100+0.1</f>
        <v>0.13887768890951219</v>
      </c>
      <c r="C53" s="46">
        <f t="shared" si="1"/>
        <v>7.2299834410056676E-2</v>
      </c>
      <c r="D53" s="46">
        <f>+D19/$D$5*100</f>
        <v>0</v>
      </c>
      <c r="E53" s="32"/>
      <c r="F53" s="11"/>
    </row>
    <row r="54" spans="1:6" ht="23.25" x14ac:dyDescent="0.35">
      <c r="A54" s="50" t="s">
        <v>21</v>
      </c>
      <c r="B54" s="46">
        <f t="shared" ref="B54:B62" si="5">+B20/$B$5*100</f>
        <v>2.4844097332175363</v>
      </c>
      <c r="C54" s="46">
        <f t="shared" si="1"/>
        <v>3.1362968491265715</v>
      </c>
      <c r="D54" s="46">
        <f t="shared" si="4"/>
        <v>1.7261141744833526</v>
      </c>
      <c r="E54" s="32"/>
      <c r="F54" s="11"/>
    </row>
    <row r="55" spans="1:6" ht="23.25" x14ac:dyDescent="0.35">
      <c r="A55" s="50" t="s">
        <v>22</v>
      </c>
      <c r="B55" s="46"/>
      <c r="C55" s="46"/>
      <c r="D55" s="46"/>
      <c r="E55" s="32"/>
      <c r="F55" s="11"/>
    </row>
    <row r="56" spans="1:6" ht="23.25" x14ac:dyDescent="0.35">
      <c r="A56" s="50" t="s">
        <v>23</v>
      </c>
      <c r="B56" s="46">
        <f t="shared" si="5"/>
        <v>2.490993857952212</v>
      </c>
      <c r="C56" s="46">
        <f t="shared" si="1"/>
        <v>1.7212025095039298</v>
      </c>
      <c r="D56" s="46">
        <f>+D22/$D$5*100</f>
        <v>3.3864393214913089</v>
      </c>
      <c r="E56" s="32"/>
      <c r="F56" s="11"/>
    </row>
    <row r="57" spans="1:6" ht="23.25" x14ac:dyDescent="0.35">
      <c r="A57" s="50" t="s">
        <v>24</v>
      </c>
      <c r="B57" s="46">
        <f t="shared" si="5"/>
        <v>0.98228870446372307</v>
      </c>
      <c r="C57" s="46">
        <f t="shared" si="1"/>
        <v>0.17958345966368916</v>
      </c>
      <c r="D57" s="46">
        <f>(+D23/$D$5*100)+0.1</f>
        <v>2.0160206455463543</v>
      </c>
      <c r="E57" s="32"/>
      <c r="F57" s="11"/>
    </row>
    <row r="58" spans="1:6" ht="23.25" x14ac:dyDescent="0.35">
      <c r="A58" s="50" t="s">
        <v>25</v>
      </c>
      <c r="B58" s="46">
        <f t="shared" si="5"/>
        <v>5.6203342854186715</v>
      </c>
      <c r="C58" s="46">
        <f t="shared" si="1"/>
        <v>4.31933204282016</v>
      </c>
      <c r="D58" s="46">
        <f t="shared" ref="D58:D59" si="6">+D24/$D$5*100</f>
        <v>7.1337009380023204</v>
      </c>
      <c r="E58" s="32"/>
      <c r="F58" s="11"/>
    </row>
    <row r="59" spans="1:6" ht="23.25" x14ac:dyDescent="0.35">
      <c r="A59" s="50" t="s">
        <v>26</v>
      </c>
      <c r="B59" s="46">
        <f t="shared" si="5"/>
        <v>0.20191315853004713</v>
      </c>
      <c r="C59" s="46">
        <f t="shared" si="1"/>
        <v>5.6557128530447566E-2</v>
      </c>
      <c r="D59" s="46">
        <f t="shared" si="6"/>
        <v>0.37099585596950646</v>
      </c>
      <c r="E59" s="32"/>
      <c r="F59" s="11"/>
    </row>
    <row r="60" spans="1:6" ht="23.25" x14ac:dyDescent="0.35">
      <c r="A60" s="50" t="s">
        <v>27</v>
      </c>
      <c r="B60" s="46">
        <f t="shared" si="5"/>
        <v>0.12133601296759043</v>
      </c>
      <c r="C60" s="46">
        <f t="shared" si="1"/>
        <v>0.12069407841033654</v>
      </c>
      <c r="D60" s="46">
        <f>+D26/$D$5*100</f>
        <v>0.12208273139764381</v>
      </c>
      <c r="E60" s="32"/>
      <c r="F60" s="11"/>
    </row>
    <row r="61" spans="1:6" ht="23.25" x14ac:dyDescent="0.35">
      <c r="A61" s="50" t="s">
        <v>33</v>
      </c>
      <c r="B61" s="51">
        <f t="shared" si="5"/>
        <v>0</v>
      </c>
      <c r="C61" s="51">
        <f t="shared" si="1"/>
        <v>0</v>
      </c>
      <c r="D61" s="46">
        <f t="shared" ref="D61:D62" si="7">D27/$D$5*100</f>
        <v>0</v>
      </c>
      <c r="E61" s="32"/>
    </row>
    <row r="62" spans="1:6" ht="23.25" x14ac:dyDescent="0.35">
      <c r="A62" s="52" t="s">
        <v>29</v>
      </c>
      <c r="B62" s="53">
        <f t="shared" si="5"/>
        <v>0</v>
      </c>
      <c r="C62" s="54">
        <f t="shared" si="1"/>
        <v>0</v>
      </c>
      <c r="D62" s="54">
        <f t="shared" si="7"/>
        <v>0</v>
      </c>
      <c r="E62" s="32"/>
    </row>
    <row r="63" spans="1:6" ht="23.25" x14ac:dyDescent="0.35">
      <c r="A63" s="55" t="s">
        <v>34</v>
      </c>
      <c r="B63" s="56"/>
      <c r="C63" s="56"/>
      <c r="D63" s="56"/>
    </row>
    <row r="64" spans="1:6" ht="18" customHeight="1" x14ac:dyDescent="0.35">
      <c r="A64" s="26"/>
      <c r="B64" s="26"/>
      <c r="C64" s="26"/>
      <c r="D64" s="26"/>
    </row>
    <row r="65" spans="1:4" ht="18" customHeight="1" x14ac:dyDescent="0.35">
      <c r="A65" s="26"/>
      <c r="B65" s="26"/>
      <c r="C65" s="26"/>
      <c r="D65" s="26"/>
    </row>
    <row r="66" spans="1:4" ht="18" customHeight="1" x14ac:dyDescent="0.35">
      <c r="B66" s="26"/>
      <c r="C66" s="26"/>
      <c r="D66" s="26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Tab04</vt:lpstr>
      <vt:lpstr>'Tab04'!Print_Area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2017-01-24T07:13:22Z</dcterms:created>
  <dcterms:modified xsi:type="dcterms:W3CDTF">2017-01-24T09:33:25Z</dcterms:modified>
</cp:coreProperties>
</file>