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mmy\Do not E N T E R\รายงานสถิติรวมมิตร\รายงานสถิติ\รายงานสถิติ 2563\UP2WEB\"/>
    </mc:Choice>
  </mc:AlternateContent>
  <xr:revisionPtr revIDLastSave="0" documentId="8_{531D74E2-BAA9-40FE-BCAC-C6E8A93E2AC9}" xr6:coauthVersionLast="45" xr6:coauthVersionMax="45" xr10:uidLastSave="{00000000-0000-0000-0000-000000000000}"/>
  <bookViews>
    <workbookView xWindow="-108" yWindow="-108" windowWidth="15576" windowHeight="11928" xr2:uid="{771B704C-58AD-45F5-B02C-30A446B467C5}"/>
  </bookViews>
  <sheets>
    <sheet name="T-19.3 " sheetId="1" r:id="rId1"/>
  </sheets>
  <definedNames>
    <definedName name="_xlnm.Print_Area" localSheetId="0">'T-19.3 '!$A$1:$U$69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62" i="1" l="1"/>
  <c r="P62" i="1"/>
  <c r="O62" i="1"/>
  <c r="N62" i="1"/>
  <c r="M62" i="1"/>
  <c r="L62" i="1"/>
  <c r="K62" i="1"/>
  <c r="J62" i="1"/>
  <c r="I62" i="1"/>
  <c r="H62" i="1"/>
  <c r="G62" i="1"/>
  <c r="F62" i="1"/>
  <c r="E62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Q24" i="1"/>
  <c r="P24" i="1"/>
  <c r="O24" i="1"/>
  <c r="N24" i="1"/>
  <c r="N12" i="1" s="1"/>
  <c r="M24" i="1"/>
  <c r="L24" i="1"/>
  <c r="K24" i="1"/>
  <c r="J24" i="1"/>
  <c r="J12" i="1" s="1"/>
  <c r="I24" i="1"/>
  <c r="H24" i="1"/>
  <c r="G24" i="1"/>
  <c r="F24" i="1"/>
  <c r="F12" i="1" s="1"/>
  <c r="E24" i="1"/>
  <c r="Q18" i="1"/>
  <c r="P18" i="1"/>
  <c r="O18" i="1"/>
  <c r="O12" i="1" s="1"/>
  <c r="N18" i="1"/>
  <c r="M18" i="1"/>
  <c r="L18" i="1"/>
  <c r="K18" i="1"/>
  <c r="K12" i="1" s="1"/>
  <c r="J18" i="1"/>
  <c r="I18" i="1"/>
  <c r="H18" i="1"/>
  <c r="G18" i="1"/>
  <c r="G12" i="1" s="1"/>
  <c r="F18" i="1"/>
  <c r="E18" i="1"/>
  <c r="Q13" i="1"/>
  <c r="P13" i="1"/>
  <c r="P12" i="1" s="1"/>
  <c r="O13" i="1"/>
  <c r="N13" i="1"/>
  <c r="M13" i="1"/>
  <c r="L13" i="1"/>
  <c r="L12" i="1" s="1"/>
  <c r="K13" i="1"/>
  <c r="J13" i="1"/>
  <c r="I13" i="1"/>
  <c r="H13" i="1"/>
  <c r="H12" i="1" s="1"/>
  <c r="G13" i="1"/>
  <c r="F13" i="1"/>
  <c r="E13" i="1"/>
  <c r="Q12" i="1"/>
  <c r="M12" i="1"/>
  <c r="I12" i="1"/>
  <c r="E12" i="1"/>
</calcChain>
</file>

<file path=xl/sharedStrings.xml><?xml version="1.0" encoding="utf-8"?>
<sst xmlns="http://schemas.openxmlformats.org/spreadsheetml/2006/main" count="176" uniqueCount="132">
  <si>
    <t xml:space="preserve">ตาราง 19.3 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2562 </t>
  </si>
  <si>
    <t>Table 19.3 Actual Revenue and Expenditure of Subdistrict Administration Organization by Type, District and Subdistrict Administration Organization: Fiscal Year 2019</t>
  </si>
  <si>
    <t>อำเภอ/เทศบาล</t>
  </si>
  <si>
    <t xml:space="preserve">รายได้ </t>
  </si>
  <si>
    <t>รายจ่าย</t>
  </si>
  <si>
    <t>Revenue</t>
  </si>
  <si>
    <t>Expenditure</t>
  </si>
  <si>
    <t>ค่าธรรมเนียม</t>
  </si>
  <si>
    <t>District/</t>
  </si>
  <si>
    <t>ใบอนุญาต</t>
  </si>
  <si>
    <t>สาธารณูปโภค</t>
  </si>
  <si>
    <t xml:space="preserve">Subdistrict </t>
  </si>
  <si>
    <t>ภาษีอากร</t>
  </si>
  <si>
    <t xml:space="preserve"> และค่าปรับ</t>
  </si>
  <si>
    <t>และการพาณิชย์</t>
  </si>
  <si>
    <t>งบกลาง</t>
  </si>
  <si>
    <t>Administration</t>
  </si>
  <si>
    <t>Taxes and</t>
  </si>
  <si>
    <t>Fees, License-</t>
  </si>
  <si>
    <t>ทรัพย์สิน</t>
  </si>
  <si>
    <t>Public utilities</t>
  </si>
  <si>
    <t>เบ็ดเตล็ด</t>
  </si>
  <si>
    <t>เงินอุดหนุน</t>
  </si>
  <si>
    <t>อื่น ๆ</t>
  </si>
  <si>
    <t>Central</t>
  </si>
  <si>
    <t>งบบุคลากร</t>
  </si>
  <si>
    <t>งบดำเนินงาน</t>
  </si>
  <si>
    <t>งบลงทุน</t>
  </si>
  <si>
    <t>งบอุดหนุน</t>
  </si>
  <si>
    <t>รายจ่ายอื่นๆ</t>
  </si>
  <si>
    <t>Organization</t>
  </si>
  <si>
    <t>duties</t>
  </si>
  <si>
    <t xml:space="preserve"> fees and fines</t>
  </si>
  <si>
    <t>Property</t>
  </si>
  <si>
    <t>and commerce</t>
  </si>
  <si>
    <t>Miscellaneous</t>
  </si>
  <si>
    <t>Subsidies</t>
  </si>
  <si>
    <t>Others</t>
  </si>
  <si>
    <t>fund</t>
  </si>
  <si>
    <t>Personnel</t>
  </si>
  <si>
    <t>Operations</t>
  </si>
  <si>
    <t>Investments</t>
  </si>
  <si>
    <t>รวมยอด</t>
  </si>
  <si>
    <t>Total</t>
  </si>
  <si>
    <t>อำเภอเมืองจันทบุรี</t>
  </si>
  <si>
    <t>Mueang Chanthaburi District</t>
  </si>
  <si>
    <t>อบต.คมบาง</t>
  </si>
  <si>
    <t>Khom Bang Subdistrict Administrative Organization</t>
  </si>
  <si>
    <t>อบต.คลองนารายณ์</t>
  </si>
  <si>
    <t>Khlong Narai Subdistrict Administrative Organization</t>
  </si>
  <si>
    <t>อบต.ท่าช้าง</t>
  </si>
  <si>
    <t>Tha Chang Subdistrict Administrative Organization</t>
  </si>
  <si>
    <t>อบต.หนองบัว</t>
  </si>
  <si>
    <t>Nong Bua Subdistrict Administrative Organization</t>
  </si>
  <si>
    <t>อำเภอขลุง</t>
  </si>
  <si>
    <t>Khlung District</t>
  </si>
  <si>
    <t>อบต.ตรอกนอง</t>
  </si>
  <si>
    <t>Trok Nong Subdistrict Administrative Organization</t>
  </si>
  <si>
    <t>อบต.ตะปอน</t>
  </si>
  <si>
    <t>Tapon Subdistrict Administrative Organization</t>
  </si>
  <si>
    <t>อบต.บางชัน</t>
  </si>
  <si>
    <t>Bang Chan Subdistrict Administrative Organization</t>
  </si>
  <si>
    <t>อบต.มาบไพ</t>
  </si>
  <si>
    <t>Map Phai Subdistrict Administrative Organization</t>
  </si>
  <si>
    <t>อบต.วังสรรพรส</t>
  </si>
  <si>
    <t>Wang Sappharot Subdistrict Administrative Organization</t>
  </si>
  <si>
    <t>อำเภอท่าใหม่</t>
  </si>
  <si>
    <t>Tha Mai District</t>
  </si>
  <si>
    <t>อบต.เขาแก้ว</t>
  </si>
  <si>
    <t>Khao Kaeo Subdistrict Administrative Organization</t>
  </si>
  <si>
    <t>อบต.โขมง</t>
  </si>
  <si>
    <t>Khamong Subdistrict Administrative Organization</t>
  </si>
  <si>
    <t>อบต.คลองขุด</t>
  </si>
  <si>
    <t>Khlong Khut Subdistrict Administrative Organization</t>
  </si>
  <si>
    <t>อบต.ตะกาดเง้า</t>
  </si>
  <si>
    <t>Takat Ngao Subdistrict Administrative Organization</t>
  </si>
  <si>
    <t>อบต.ทุ่งเบญจา</t>
  </si>
  <si>
    <t>Thung Bencha Subdistrict Administrative Organization</t>
  </si>
  <si>
    <t>อบต.รำพัน</t>
  </si>
  <si>
    <t>Ramphan Subdistrict Administrative Organization</t>
  </si>
  <si>
    <t>อบต.สีพยา-บ่อพุ</t>
  </si>
  <si>
    <t xml:space="preserve">Si Phaya - Bo Phu  Subdistrict Administrative Organization   </t>
  </si>
  <si>
    <t>อำเภอโป่งน้ำร้อน</t>
  </si>
  <si>
    <t>Pong Nam Ron District</t>
  </si>
  <si>
    <t>อบต.เทพนิมิต</t>
  </si>
  <si>
    <t>Thep Nimit Subdistrict Administrative Organization</t>
  </si>
  <si>
    <t>อบต.โป่งน้ำร้อน</t>
  </si>
  <si>
    <t>Pong Nam Ron Subdistrict Administrative Organization</t>
  </si>
  <si>
    <t xml:space="preserve">ตาราง 19.3 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2562 (ต่อ) </t>
  </si>
  <si>
    <t>Table 19.3 Actual Revenue and Expenditure of Subdistrict Administration Organization by Type, District and Subdistrict Administration Organization: Fiscal Year 2019 (Cont.)</t>
  </si>
  <si>
    <t>อำเภอแหลมสิงห์</t>
  </si>
  <si>
    <t>Laem Sing District</t>
  </si>
  <si>
    <t>อบต.เกาะเปริด</t>
  </si>
  <si>
    <t>Ko Proet Subdistrict Administrative Organization</t>
  </si>
  <si>
    <t>อบต.บางกะไชย</t>
  </si>
  <si>
    <t>Bang Kachai Subdistrict Administrative Organization</t>
  </si>
  <si>
    <t>อบต.บางสระเก้า</t>
  </si>
  <si>
    <t>Bang Sa Kao Subdistrict Administrative Organization</t>
  </si>
  <si>
    <t>อบต.หนองชิ่ม</t>
  </si>
  <si>
    <t>Nong Chim Subdistrict Administrative Organization</t>
  </si>
  <si>
    <t>อำเภอสอยดาว</t>
  </si>
  <si>
    <t>Soi Dao District</t>
  </si>
  <si>
    <t>อบต.ทรายขาว</t>
  </si>
  <si>
    <t>Sai Khao Subdistrict Administrative Organization</t>
  </si>
  <si>
    <t>อบต.ทุ่งขนาน</t>
  </si>
  <si>
    <t>Thung Khanan Subdistrict Administrative Organization</t>
  </si>
  <si>
    <t>อบต.ปะตง</t>
  </si>
  <si>
    <t>Patong Subdistrict Administrative Organization</t>
  </si>
  <si>
    <t>อบต.สะตอน</t>
  </si>
  <si>
    <t>Saton Subdistrict Administrative Organization</t>
  </si>
  <si>
    <t>อำเภอแก่งหางแมว</t>
  </si>
  <si>
    <t>Kaeng Hang Maeo District</t>
  </si>
  <si>
    <t>อบต.แก่งหางแมว</t>
  </si>
  <si>
    <t>Kaeng Hang Maeo Subdistrict Administrative Organization</t>
  </si>
  <si>
    <t>อบต.ขุนซ่อง</t>
  </si>
  <si>
    <t>Khun Song Subdistrict Administrative Organization</t>
  </si>
  <si>
    <t>อบต.เขาวงกต</t>
  </si>
  <si>
    <t>Khao Wongkot Subdistrict Administrative Organization</t>
  </si>
  <si>
    <t>อบต.สามพี่น้อง</t>
  </si>
  <si>
    <t>Sam Phi Nong Subdistrict Administrative Organization</t>
  </si>
  <si>
    <t>อำเภอนายายอาม</t>
  </si>
  <si>
    <t>Na Yai Am District</t>
  </si>
  <si>
    <t>อบต.กระแจะ</t>
  </si>
  <si>
    <t>Krachae Subdistrict Administrative Organization</t>
  </si>
  <si>
    <t>อบต.นายายอาม</t>
  </si>
  <si>
    <t>Na Yai Am Subdistrict Administrative Organization</t>
  </si>
  <si>
    <t>อบต.วังโตนด</t>
  </si>
  <si>
    <t>Wang Tanot Subdistrict Administrative Organization</t>
  </si>
  <si>
    <t>อบต.วังใหม่</t>
  </si>
  <si>
    <t>Wang Mai Subdistrict Administrative Organization</t>
  </si>
  <si>
    <t xml:space="preserve">     ที่มา:  สำนักงานส่งเสริมการปกครองท้องถิ่นจังหวัดจันทบุรี</t>
  </si>
  <si>
    <t xml:space="preserve"> Source:  Chanthaburi Provincial Office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</si>
</sst>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0.0"/>
    <numFmt numFmtId="188" formatCode="_-* #,##0.00_-;\-&quot;฿&quot;* #,##0.00_-;_-* &quot;-&quot;_-;_-@_-"/>
  </numFmts>
  <fonts count="16" x14ac:knownFonts="1">
    <font>
      <sz val="14"/>
      <name val="Cordia New"/>
      <charset val="222"/>
    </font>
    <font>
      <b/>
      <sz val="14"/>
      <name val="TH SarabunPSK"/>
      <family val="2"/>
    </font>
    <font>
      <sz val="13"/>
      <color rgb="FFFF000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9"/>
      <name val="TH SarabunPSK"/>
      <family val="2"/>
    </font>
    <font>
      <sz val="14"/>
      <name val="Cordia New"/>
      <family val="2"/>
    </font>
    <font>
      <b/>
      <sz val="8"/>
      <name val="TH SarabunPSK"/>
      <family val="2"/>
    </font>
    <font>
      <b/>
      <sz val="11"/>
      <name val="TH SarabunPSK"/>
      <family val="2"/>
    </font>
    <font>
      <sz val="8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87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18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6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88" fontId="10" fillId="0" borderId="9" xfId="1" applyNumberFormat="1" applyFont="1" applyBorder="1" applyAlignment="1">
      <alignment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88" fontId="12" fillId="0" borderId="9" xfId="1" applyNumberFormat="1" applyFont="1" applyBorder="1" applyAlignment="1">
      <alignment vertical="center" shrinkToFit="1"/>
    </xf>
    <xf numFmtId="0" fontId="12" fillId="0" borderId="8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8" fillId="0" borderId="0" xfId="0" applyFont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8" fillId="0" borderId="5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8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0" xfId="0" applyFont="1" applyAlignment="1">
      <alignment horizontal="left" vertical="center" shrinkToFit="1"/>
    </xf>
    <xf numFmtId="0" fontId="14" fillId="0" borderId="0" xfId="0" applyFont="1" applyAlignment="1">
      <alignment vertical="center"/>
    </xf>
    <xf numFmtId="0" fontId="1" fillId="0" borderId="0" xfId="0" applyFont="1" applyAlignment="1">
      <alignment vertical="center" shrinkToFit="1"/>
    </xf>
    <xf numFmtId="0" fontId="8" fillId="0" borderId="0" xfId="0" applyFont="1" applyAlignment="1">
      <alignment vertical="center"/>
    </xf>
    <xf numFmtId="0" fontId="11" fillId="0" borderId="5" xfId="0" applyFont="1" applyBorder="1" applyAlignment="1">
      <alignment vertical="center"/>
    </xf>
    <xf numFmtId="0" fontId="10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188" fontId="12" fillId="0" borderId="11" xfId="1" applyNumberFormat="1" applyFont="1" applyBorder="1" applyAlignment="1">
      <alignment vertical="center" shrinkToFit="1"/>
    </xf>
    <xf numFmtId="0" fontId="12" fillId="0" borderId="6" xfId="0" applyFont="1" applyBorder="1" applyAlignment="1">
      <alignment vertical="center"/>
    </xf>
    <xf numFmtId="0" fontId="12" fillId="0" borderId="1" xfId="0" applyFont="1" applyBorder="1" applyAlignment="1">
      <alignment horizontal="left" vertical="center" shrinkToFit="1"/>
    </xf>
    <xf numFmtId="0" fontId="15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vertical="top"/>
    </xf>
    <xf numFmtId="0" fontId="14" fillId="0" borderId="0" xfId="0" applyFont="1" applyAlignment="1">
      <alignment vertical="top"/>
    </xf>
    <xf numFmtId="188" fontId="7" fillId="0" borderId="0" xfId="0" applyNumberFormat="1" applyFont="1" applyAlignment="1">
      <alignment vertical="top"/>
    </xf>
    <xf numFmtId="44" fontId="6" fillId="0" borderId="0" xfId="0" applyNumberFormat="1" applyFont="1" applyAlignment="1">
      <alignment vertical="center"/>
    </xf>
  </cellXfs>
  <cellStyles count="2">
    <cellStyle name="เครื่องหมายจุลภาค 2" xfId="1" xr:uid="{FF1CBA54-9EA8-4E67-9263-AA3348C0EDDD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892191</xdr:colOff>
      <xdr:row>1</xdr:row>
      <xdr:rowOff>157768</xdr:rowOff>
    </xdr:from>
    <xdr:ext cx="712410" cy="321107"/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id="{D56C5D4D-4757-4B0F-B907-6ECC0A9B83BF}"/>
            </a:ext>
          </a:extLst>
        </xdr:cNvPr>
        <xdr:cNvSpPr txBox="1"/>
      </xdr:nvSpPr>
      <xdr:spPr>
        <a:xfrm>
          <a:off x="8641731" y="424468"/>
          <a:ext cx="712410" cy="321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th-TH" sz="1300">
              <a:latin typeface="TH SarabunPSK" pitchFamily="34" charset="-34"/>
              <a:cs typeface="TH SarabunPSK" pitchFamily="34" charset="-34"/>
            </a:rPr>
            <a:t>(บาท  </a:t>
          </a:r>
          <a:r>
            <a:rPr lang="en-US" sz="1300">
              <a:latin typeface="TH SarabunPSK" pitchFamily="34" charset="-34"/>
              <a:cs typeface="TH SarabunPSK" pitchFamily="34" charset="-34"/>
            </a:rPr>
            <a:t>Baht)</a:t>
          </a:r>
          <a:endParaRPr lang="th-TH" sz="1300">
            <a:latin typeface="TH SarabunPSK" pitchFamily="34" charset="-34"/>
            <a:cs typeface="TH SarabunPSK" pitchFamily="34" charset="-34"/>
          </a:endParaRPr>
        </a:p>
      </xdr:txBody>
    </xdr:sp>
    <xdr:clientData/>
  </xdr:oneCellAnchor>
  <xdr:oneCellAnchor>
    <xdr:from>
      <xdr:col>18</xdr:col>
      <xdr:colOff>1009112</xdr:colOff>
      <xdr:row>36</xdr:row>
      <xdr:rowOff>169626</xdr:rowOff>
    </xdr:from>
    <xdr:ext cx="712410" cy="310625"/>
    <xdr:sp macro="" textlink="">
      <xdr:nvSpPr>
        <xdr:cNvPr id="3" name="TextBox 6">
          <a:extLst>
            <a:ext uri="{FF2B5EF4-FFF2-40B4-BE49-F238E27FC236}">
              <a16:creationId xmlns:a16="http://schemas.microsoft.com/office/drawing/2014/main" id="{8CCFFBC4-846E-4109-84A9-4C0B05986431}"/>
            </a:ext>
          </a:extLst>
        </xdr:cNvPr>
        <xdr:cNvSpPr txBox="1"/>
      </xdr:nvSpPr>
      <xdr:spPr>
        <a:xfrm>
          <a:off x="8758652" y="7141926"/>
          <a:ext cx="712410" cy="310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th-TH" sz="1300">
              <a:latin typeface="TH SarabunPSK" pitchFamily="34" charset="-34"/>
              <a:cs typeface="TH SarabunPSK" pitchFamily="34" charset="-34"/>
            </a:rPr>
            <a:t>(บาท  </a:t>
          </a:r>
          <a:r>
            <a:rPr lang="en-US" sz="1300">
              <a:latin typeface="TH SarabunPSK" pitchFamily="34" charset="-34"/>
              <a:cs typeface="TH SarabunPSK" pitchFamily="34" charset="-34"/>
            </a:rPr>
            <a:t>Baht)</a:t>
          </a:r>
          <a:endParaRPr lang="th-TH" sz="1300">
            <a:latin typeface="TH SarabunPSK" pitchFamily="34" charset="-34"/>
            <a:cs typeface="TH SarabunPSK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7C504-EDF5-46AA-A188-02A07EF5C8B7}">
  <sheetPr>
    <tabColor rgb="FF92D050"/>
  </sheetPr>
  <dimension ref="A1:T69"/>
  <sheetViews>
    <sheetView showGridLines="0" tabSelected="1" zoomScaleNormal="100" workbookViewId="0">
      <selection activeCell="Y34" sqref="Y34"/>
    </sheetView>
  </sheetViews>
  <sheetFormatPr defaultRowHeight="21" x14ac:dyDescent="0.6"/>
  <cols>
    <col min="1" max="1" width="1.625" style="9" customWidth="1"/>
    <col min="2" max="2" width="6" style="9" customWidth="1"/>
    <col min="3" max="3" width="3.125" style="9" customWidth="1"/>
    <col min="4" max="4" width="0.625" style="9" customWidth="1"/>
    <col min="5" max="6" width="9" style="9" customWidth="1"/>
    <col min="7" max="7" width="8.125" style="9" customWidth="1"/>
    <col min="8" max="10" width="9" style="9" customWidth="1"/>
    <col min="11" max="11" width="8.75" style="9" customWidth="1"/>
    <col min="12" max="15" width="9" style="9" customWidth="1"/>
    <col min="16" max="17" width="8.75" style="9" customWidth="1"/>
    <col min="18" max="18" width="0.375" style="9" customWidth="1"/>
    <col min="19" max="19" width="26.625" style="9" customWidth="1"/>
    <col min="20" max="20" width="1.75" style="9" customWidth="1"/>
    <col min="21" max="21" width="2.625" style="9" customWidth="1"/>
    <col min="22" max="257" width="9" style="9"/>
    <col min="258" max="258" width="1.625" style="9" customWidth="1"/>
    <col min="259" max="259" width="6" style="9" customWidth="1"/>
    <col min="260" max="260" width="5" style="9" customWidth="1"/>
    <col min="261" max="261" width="0.625" style="9" customWidth="1"/>
    <col min="262" max="264" width="9.75" style="9" customWidth="1"/>
    <col min="265" max="267" width="9.125" style="9" customWidth="1"/>
    <col min="268" max="273" width="9.75" style="9" customWidth="1"/>
    <col min="274" max="274" width="0.375" style="9" customWidth="1"/>
    <col min="275" max="275" width="34.875" style="9" customWidth="1"/>
    <col min="276" max="276" width="0.625" style="9" customWidth="1"/>
    <col min="277" max="277" width="3.75" style="9" customWidth="1"/>
    <col min="278" max="513" width="9" style="9"/>
    <col min="514" max="514" width="1.625" style="9" customWidth="1"/>
    <col min="515" max="515" width="6" style="9" customWidth="1"/>
    <col min="516" max="516" width="5" style="9" customWidth="1"/>
    <col min="517" max="517" width="0.625" style="9" customWidth="1"/>
    <col min="518" max="520" width="9.75" style="9" customWidth="1"/>
    <col min="521" max="523" width="9.125" style="9" customWidth="1"/>
    <col min="524" max="529" width="9.75" style="9" customWidth="1"/>
    <col min="530" max="530" width="0.375" style="9" customWidth="1"/>
    <col min="531" max="531" width="34.875" style="9" customWidth="1"/>
    <col min="532" max="532" width="0.625" style="9" customWidth="1"/>
    <col min="533" max="533" width="3.75" style="9" customWidth="1"/>
    <col min="534" max="769" width="9" style="9"/>
    <col min="770" max="770" width="1.625" style="9" customWidth="1"/>
    <col min="771" max="771" width="6" style="9" customWidth="1"/>
    <col min="772" max="772" width="5" style="9" customWidth="1"/>
    <col min="773" max="773" width="0.625" style="9" customWidth="1"/>
    <col min="774" max="776" width="9.75" style="9" customWidth="1"/>
    <col min="777" max="779" width="9.125" style="9" customWidth="1"/>
    <col min="780" max="785" width="9.75" style="9" customWidth="1"/>
    <col min="786" max="786" width="0.375" style="9" customWidth="1"/>
    <col min="787" max="787" width="34.875" style="9" customWidth="1"/>
    <col min="788" max="788" width="0.625" style="9" customWidth="1"/>
    <col min="789" max="789" width="3.75" style="9" customWidth="1"/>
    <col min="790" max="1025" width="9" style="9"/>
    <col min="1026" max="1026" width="1.625" style="9" customWidth="1"/>
    <col min="1027" max="1027" width="6" style="9" customWidth="1"/>
    <col min="1028" max="1028" width="5" style="9" customWidth="1"/>
    <col min="1029" max="1029" width="0.625" style="9" customWidth="1"/>
    <col min="1030" max="1032" width="9.75" style="9" customWidth="1"/>
    <col min="1033" max="1035" width="9.125" style="9" customWidth="1"/>
    <col min="1036" max="1041" width="9.75" style="9" customWidth="1"/>
    <col min="1042" max="1042" width="0.375" style="9" customWidth="1"/>
    <col min="1043" max="1043" width="34.875" style="9" customWidth="1"/>
    <col min="1044" max="1044" width="0.625" style="9" customWidth="1"/>
    <col min="1045" max="1045" width="3.75" style="9" customWidth="1"/>
    <col min="1046" max="1281" width="9" style="9"/>
    <col min="1282" max="1282" width="1.625" style="9" customWidth="1"/>
    <col min="1283" max="1283" width="6" style="9" customWidth="1"/>
    <col min="1284" max="1284" width="5" style="9" customWidth="1"/>
    <col min="1285" max="1285" width="0.625" style="9" customWidth="1"/>
    <col min="1286" max="1288" width="9.75" style="9" customWidth="1"/>
    <col min="1289" max="1291" width="9.125" style="9" customWidth="1"/>
    <col min="1292" max="1297" width="9.75" style="9" customWidth="1"/>
    <col min="1298" max="1298" width="0.375" style="9" customWidth="1"/>
    <col min="1299" max="1299" width="34.875" style="9" customWidth="1"/>
    <col min="1300" max="1300" width="0.625" style="9" customWidth="1"/>
    <col min="1301" max="1301" width="3.75" style="9" customWidth="1"/>
    <col min="1302" max="1537" width="9" style="9"/>
    <col min="1538" max="1538" width="1.625" style="9" customWidth="1"/>
    <col min="1539" max="1539" width="6" style="9" customWidth="1"/>
    <col min="1540" max="1540" width="5" style="9" customWidth="1"/>
    <col min="1541" max="1541" width="0.625" style="9" customWidth="1"/>
    <col min="1542" max="1544" width="9.75" style="9" customWidth="1"/>
    <col min="1545" max="1547" width="9.125" style="9" customWidth="1"/>
    <col min="1548" max="1553" width="9.75" style="9" customWidth="1"/>
    <col min="1554" max="1554" width="0.375" style="9" customWidth="1"/>
    <col min="1555" max="1555" width="34.875" style="9" customWidth="1"/>
    <col min="1556" max="1556" width="0.625" style="9" customWidth="1"/>
    <col min="1557" max="1557" width="3.75" style="9" customWidth="1"/>
    <col min="1558" max="1793" width="9" style="9"/>
    <col min="1794" max="1794" width="1.625" style="9" customWidth="1"/>
    <col min="1795" max="1795" width="6" style="9" customWidth="1"/>
    <col min="1796" max="1796" width="5" style="9" customWidth="1"/>
    <col min="1797" max="1797" width="0.625" style="9" customWidth="1"/>
    <col min="1798" max="1800" width="9.75" style="9" customWidth="1"/>
    <col min="1801" max="1803" width="9.125" style="9" customWidth="1"/>
    <col min="1804" max="1809" width="9.75" style="9" customWidth="1"/>
    <col min="1810" max="1810" width="0.375" style="9" customWidth="1"/>
    <col min="1811" max="1811" width="34.875" style="9" customWidth="1"/>
    <col min="1812" max="1812" width="0.625" style="9" customWidth="1"/>
    <col min="1813" max="1813" width="3.75" style="9" customWidth="1"/>
    <col min="1814" max="2049" width="9" style="9"/>
    <col min="2050" max="2050" width="1.625" style="9" customWidth="1"/>
    <col min="2051" max="2051" width="6" style="9" customWidth="1"/>
    <col min="2052" max="2052" width="5" style="9" customWidth="1"/>
    <col min="2053" max="2053" width="0.625" style="9" customWidth="1"/>
    <col min="2054" max="2056" width="9.75" style="9" customWidth="1"/>
    <col min="2057" max="2059" width="9.125" style="9" customWidth="1"/>
    <col min="2060" max="2065" width="9.75" style="9" customWidth="1"/>
    <col min="2066" max="2066" width="0.375" style="9" customWidth="1"/>
    <col min="2067" max="2067" width="34.875" style="9" customWidth="1"/>
    <col min="2068" max="2068" width="0.625" style="9" customWidth="1"/>
    <col min="2069" max="2069" width="3.75" style="9" customWidth="1"/>
    <col min="2070" max="2305" width="9" style="9"/>
    <col min="2306" max="2306" width="1.625" style="9" customWidth="1"/>
    <col min="2307" max="2307" width="6" style="9" customWidth="1"/>
    <col min="2308" max="2308" width="5" style="9" customWidth="1"/>
    <col min="2309" max="2309" width="0.625" style="9" customWidth="1"/>
    <col min="2310" max="2312" width="9.75" style="9" customWidth="1"/>
    <col min="2313" max="2315" width="9.125" style="9" customWidth="1"/>
    <col min="2316" max="2321" width="9.75" style="9" customWidth="1"/>
    <col min="2322" max="2322" width="0.375" style="9" customWidth="1"/>
    <col min="2323" max="2323" width="34.875" style="9" customWidth="1"/>
    <col min="2324" max="2324" width="0.625" style="9" customWidth="1"/>
    <col min="2325" max="2325" width="3.75" style="9" customWidth="1"/>
    <col min="2326" max="2561" width="9" style="9"/>
    <col min="2562" max="2562" width="1.625" style="9" customWidth="1"/>
    <col min="2563" max="2563" width="6" style="9" customWidth="1"/>
    <col min="2564" max="2564" width="5" style="9" customWidth="1"/>
    <col min="2565" max="2565" width="0.625" style="9" customWidth="1"/>
    <col min="2566" max="2568" width="9.75" style="9" customWidth="1"/>
    <col min="2569" max="2571" width="9.125" style="9" customWidth="1"/>
    <col min="2572" max="2577" width="9.75" style="9" customWidth="1"/>
    <col min="2578" max="2578" width="0.375" style="9" customWidth="1"/>
    <col min="2579" max="2579" width="34.875" style="9" customWidth="1"/>
    <col min="2580" max="2580" width="0.625" style="9" customWidth="1"/>
    <col min="2581" max="2581" width="3.75" style="9" customWidth="1"/>
    <col min="2582" max="2817" width="9" style="9"/>
    <col min="2818" max="2818" width="1.625" style="9" customWidth="1"/>
    <col min="2819" max="2819" width="6" style="9" customWidth="1"/>
    <col min="2820" max="2820" width="5" style="9" customWidth="1"/>
    <col min="2821" max="2821" width="0.625" style="9" customWidth="1"/>
    <col min="2822" max="2824" width="9.75" style="9" customWidth="1"/>
    <col min="2825" max="2827" width="9.125" style="9" customWidth="1"/>
    <col min="2828" max="2833" width="9.75" style="9" customWidth="1"/>
    <col min="2834" max="2834" width="0.375" style="9" customWidth="1"/>
    <col min="2835" max="2835" width="34.875" style="9" customWidth="1"/>
    <col min="2836" max="2836" width="0.625" style="9" customWidth="1"/>
    <col min="2837" max="2837" width="3.75" style="9" customWidth="1"/>
    <col min="2838" max="3073" width="9" style="9"/>
    <col min="3074" max="3074" width="1.625" style="9" customWidth="1"/>
    <col min="3075" max="3075" width="6" style="9" customWidth="1"/>
    <col min="3076" max="3076" width="5" style="9" customWidth="1"/>
    <col min="3077" max="3077" width="0.625" style="9" customWidth="1"/>
    <col min="3078" max="3080" width="9.75" style="9" customWidth="1"/>
    <col min="3081" max="3083" width="9.125" style="9" customWidth="1"/>
    <col min="3084" max="3089" width="9.75" style="9" customWidth="1"/>
    <col min="3090" max="3090" width="0.375" style="9" customWidth="1"/>
    <col min="3091" max="3091" width="34.875" style="9" customWidth="1"/>
    <col min="3092" max="3092" width="0.625" style="9" customWidth="1"/>
    <col min="3093" max="3093" width="3.75" style="9" customWidth="1"/>
    <col min="3094" max="3329" width="9" style="9"/>
    <col min="3330" max="3330" width="1.625" style="9" customWidth="1"/>
    <col min="3331" max="3331" width="6" style="9" customWidth="1"/>
    <col min="3332" max="3332" width="5" style="9" customWidth="1"/>
    <col min="3333" max="3333" width="0.625" style="9" customWidth="1"/>
    <col min="3334" max="3336" width="9.75" style="9" customWidth="1"/>
    <col min="3337" max="3339" width="9.125" style="9" customWidth="1"/>
    <col min="3340" max="3345" width="9.75" style="9" customWidth="1"/>
    <col min="3346" max="3346" width="0.375" style="9" customWidth="1"/>
    <col min="3347" max="3347" width="34.875" style="9" customWidth="1"/>
    <col min="3348" max="3348" width="0.625" style="9" customWidth="1"/>
    <col min="3349" max="3349" width="3.75" style="9" customWidth="1"/>
    <col min="3350" max="3585" width="9" style="9"/>
    <col min="3586" max="3586" width="1.625" style="9" customWidth="1"/>
    <col min="3587" max="3587" width="6" style="9" customWidth="1"/>
    <col min="3588" max="3588" width="5" style="9" customWidth="1"/>
    <col min="3589" max="3589" width="0.625" style="9" customWidth="1"/>
    <col min="3590" max="3592" width="9.75" style="9" customWidth="1"/>
    <col min="3593" max="3595" width="9.125" style="9" customWidth="1"/>
    <col min="3596" max="3601" width="9.75" style="9" customWidth="1"/>
    <col min="3602" max="3602" width="0.375" style="9" customWidth="1"/>
    <col min="3603" max="3603" width="34.875" style="9" customWidth="1"/>
    <col min="3604" max="3604" width="0.625" style="9" customWidth="1"/>
    <col min="3605" max="3605" width="3.75" style="9" customWidth="1"/>
    <col min="3606" max="3841" width="9" style="9"/>
    <col min="3842" max="3842" width="1.625" style="9" customWidth="1"/>
    <col min="3843" max="3843" width="6" style="9" customWidth="1"/>
    <col min="3844" max="3844" width="5" style="9" customWidth="1"/>
    <col min="3845" max="3845" width="0.625" style="9" customWidth="1"/>
    <col min="3846" max="3848" width="9.75" style="9" customWidth="1"/>
    <col min="3849" max="3851" width="9.125" style="9" customWidth="1"/>
    <col min="3852" max="3857" width="9.75" style="9" customWidth="1"/>
    <col min="3858" max="3858" width="0.375" style="9" customWidth="1"/>
    <col min="3859" max="3859" width="34.875" style="9" customWidth="1"/>
    <col min="3860" max="3860" width="0.625" style="9" customWidth="1"/>
    <col min="3861" max="3861" width="3.75" style="9" customWidth="1"/>
    <col min="3862" max="4097" width="9" style="9"/>
    <col min="4098" max="4098" width="1.625" style="9" customWidth="1"/>
    <col min="4099" max="4099" width="6" style="9" customWidth="1"/>
    <col min="4100" max="4100" width="5" style="9" customWidth="1"/>
    <col min="4101" max="4101" width="0.625" style="9" customWidth="1"/>
    <col min="4102" max="4104" width="9.75" style="9" customWidth="1"/>
    <col min="4105" max="4107" width="9.125" style="9" customWidth="1"/>
    <col min="4108" max="4113" width="9.75" style="9" customWidth="1"/>
    <col min="4114" max="4114" width="0.375" style="9" customWidth="1"/>
    <col min="4115" max="4115" width="34.875" style="9" customWidth="1"/>
    <col min="4116" max="4116" width="0.625" style="9" customWidth="1"/>
    <col min="4117" max="4117" width="3.75" style="9" customWidth="1"/>
    <col min="4118" max="4353" width="9" style="9"/>
    <col min="4354" max="4354" width="1.625" style="9" customWidth="1"/>
    <col min="4355" max="4355" width="6" style="9" customWidth="1"/>
    <col min="4356" max="4356" width="5" style="9" customWidth="1"/>
    <col min="4357" max="4357" width="0.625" style="9" customWidth="1"/>
    <col min="4358" max="4360" width="9.75" style="9" customWidth="1"/>
    <col min="4361" max="4363" width="9.125" style="9" customWidth="1"/>
    <col min="4364" max="4369" width="9.75" style="9" customWidth="1"/>
    <col min="4370" max="4370" width="0.375" style="9" customWidth="1"/>
    <col min="4371" max="4371" width="34.875" style="9" customWidth="1"/>
    <col min="4372" max="4372" width="0.625" style="9" customWidth="1"/>
    <col min="4373" max="4373" width="3.75" style="9" customWidth="1"/>
    <col min="4374" max="4609" width="9" style="9"/>
    <col min="4610" max="4610" width="1.625" style="9" customWidth="1"/>
    <col min="4611" max="4611" width="6" style="9" customWidth="1"/>
    <col min="4612" max="4612" width="5" style="9" customWidth="1"/>
    <col min="4613" max="4613" width="0.625" style="9" customWidth="1"/>
    <col min="4614" max="4616" width="9.75" style="9" customWidth="1"/>
    <col min="4617" max="4619" width="9.125" style="9" customWidth="1"/>
    <col min="4620" max="4625" width="9.75" style="9" customWidth="1"/>
    <col min="4626" max="4626" width="0.375" style="9" customWidth="1"/>
    <col min="4627" max="4627" width="34.875" style="9" customWidth="1"/>
    <col min="4628" max="4628" width="0.625" style="9" customWidth="1"/>
    <col min="4629" max="4629" width="3.75" style="9" customWidth="1"/>
    <col min="4630" max="4865" width="9" style="9"/>
    <col min="4866" max="4866" width="1.625" style="9" customWidth="1"/>
    <col min="4867" max="4867" width="6" style="9" customWidth="1"/>
    <col min="4868" max="4868" width="5" style="9" customWidth="1"/>
    <col min="4869" max="4869" width="0.625" style="9" customWidth="1"/>
    <col min="4870" max="4872" width="9.75" style="9" customWidth="1"/>
    <col min="4873" max="4875" width="9.125" style="9" customWidth="1"/>
    <col min="4876" max="4881" width="9.75" style="9" customWidth="1"/>
    <col min="4882" max="4882" width="0.375" style="9" customWidth="1"/>
    <col min="4883" max="4883" width="34.875" style="9" customWidth="1"/>
    <col min="4884" max="4884" width="0.625" style="9" customWidth="1"/>
    <col min="4885" max="4885" width="3.75" style="9" customWidth="1"/>
    <col min="4886" max="5121" width="9" style="9"/>
    <col min="5122" max="5122" width="1.625" style="9" customWidth="1"/>
    <col min="5123" max="5123" width="6" style="9" customWidth="1"/>
    <col min="5124" max="5124" width="5" style="9" customWidth="1"/>
    <col min="5125" max="5125" width="0.625" style="9" customWidth="1"/>
    <col min="5126" max="5128" width="9.75" style="9" customWidth="1"/>
    <col min="5129" max="5131" width="9.125" style="9" customWidth="1"/>
    <col min="5132" max="5137" width="9.75" style="9" customWidth="1"/>
    <col min="5138" max="5138" width="0.375" style="9" customWidth="1"/>
    <col min="5139" max="5139" width="34.875" style="9" customWidth="1"/>
    <col min="5140" max="5140" width="0.625" style="9" customWidth="1"/>
    <col min="5141" max="5141" width="3.75" style="9" customWidth="1"/>
    <col min="5142" max="5377" width="9" style="9"/>
    <col min="5378" max="5378" width="1.625" style="9" customWidth="1"/>
    <col min="5379" max="5379" width="6" style="9" customWidth="1"/>
    <col min="5380" max="5380" width="5" style="9" customWidth="1"/>
    <col min="5381" max="5381" width="0.625" style="9" customWidth="1"/>
    <col min="5382" max="5384" width="9.75" style="9" customWidth="1"/>
    <col min="5385" max="5387" width="9.125" style="9" customWidth="1"/>
    <col min="5388" max="5393" width="9.75" style="9" customWidth="1"/>
    <col min="5394" max="5394" width="0.375" style="9" customWidth="1"/>
    <col min="5395" max="5395" width="34.875" style="9" customWidth="1"/>
    <col min="5396" max="5396" width="0.625" style="9" customWidth="1"/>
    <col min="5397" max="5397" width="3.75" style="9" customWidth="1"/>
    <col min="5398" max="5633" width="9" style="9"/>
    <col min="5634" max="5634" width="1.625" style="9" customWidth="1"/>
    <col min="5635" max="5635" width="6" style="9" customWidth="1"/>
    <col min="5636" max="5636" width="5" style="9" customWidth="1"/>
    <col min="5637" max="5637" width="0.625" style="9" customWidth="1"/>
    <col min="5638" max="5640" width="9.75" style="9" customWidth="1"/>
    <col min="5641" max="5643" width="9.125" style="9" customWidth="1"/>
    <col min="5644" max="5649" width="9.75" style="9" customWidth="1"/>
    <col min="5650" max="5650" width="0.375" style="9" customWidth="1"/>
    <col min="5651" max="5651" width="34.875" style="9" customWidth="1"/>
    <col min="5652" max="5652" width="0.625" style="9" customWidth="1"/>
    <col min="5653" max="5653" width="3.75" style="9" customWidth="1"/>
    <col min="5654" max="5889" width="9" style="9"/>
    <col min="5890" max="5890" width="1.625" style="9" customWidth="1"/>
    <col min="5891" max="5891" width="6" style="9" customWidth="1"/>
    <col min="5892" max="5892" width="5" style="9" customWidth="1"/>
    <col min="5893" max="5893" width="0.625" style="9" customWidth="1"/>
    <col min="5894" max="5896" width="9.75" style="9" customWidth="1"/>
    <col min="5897" max="5899" width="9.125" style="9" customWidth="1"/>
    <col min="5900" max="5905" width="9.75" style="9" customWidth="1"/>
    <col min="5906" max="5906" width="0.375" style="9" customWidth="1"/>
    <col min="5907" max="5907" width="34.875" style="9" customWidth="1"/>
    <col min="5908" max="5908" width="0.625" style="9" customWidth="1"/>
    <col min="5909" max="5909" width="3.75" style="9" customWidth="1"/>
    <col min="5910" max="6145" width="9" style="9"/>
    <col min="6146" max="6146" width="1.625" style="9" customWidth="1"/>
    <col min="6147" max="6147" width="6" style="9" customWidth="1"/>
    <col min="6148" max="6148" width="5" style="9" customWidth="1"/>
    <col min="6149" max="6149" width="0.625" style="9" customWidth="1"/>
    <col min="6150" max="6152" width="9.75" style="9" customWidth="1"/>
    <col min="6153" max="6155" width="9.125" style="9" customWidth="1"/>
    <col min="6156" max="6161" width="9.75" style="9" customWidth="1"/>
    <col min="6162" max="6162" width="0.375" style="9" customWidth="1"/>
    <col min="6163" max="6163" width="34.875" style="9" customWidth="1"/>
    <col min="6164" max="6164" width="0.625" style="9" customWidth="1"/>
    <col min="6165" max="6165" width="3.75" style="9" customWidth="1"/>
    <col min="6166" max="6401" width="9" style="9"/>
    <col min="6402" max="6402" width="1.625" style="9" customWidth="1"/>
    <col min="6403" max="6403" width="6" style="9" customWidth="1"/>
    <col min="6404" max="6404" width="5" style="9" customWidth="1"/>
    <col min="6405" max="6405" width="0.625" style="9" customWidth="1"/>
    <col min="6406" max="6408" width="9.75" style="9" customWidth="1"/>
    <col min="6409" max="6411" width="9.125" style="9" customWidth="1"/>
    <col min="6412" max="6417" width="9.75" style="9" customWidth="1"/>
    <col min="6418" max="6418" width="0.375" style="9" customWidth="1"/>
    <col min="6419" max="6419" width="34.875" style="9" customWidth="1"/>
    <col min="6420" max="6420" width="0.625" style="9" customWidth="1"/>
    <col min="6421" max="6421" width="3.75" style="9" customWidth="1"/>
    <col min="6422" max="6657" width="9" style="9"/>
    <col min="6658" max="6658" width="1.625" style="9" customWidth="1"/>
    <col min="6659" max="6659" width="6" style="9" customWidth="1"/>
    <col min="6660" max="6660" width="5" style="9" customWidth="1"/>
    <col min="6661" max="6661" width="0.625" style="9" customWidth="1"/>
    <col min="6662" max="6664" width="9.75" style="9" customWidth="1"/>
    <col min="6665" max="6667" width="9.125" style="9" customWidth="1"/>
    <col min="6668" max="6673" width="9.75" style="9" customWidth="1"/>
    <col min="6674" max="6674" width="0.375" style="9" customWidth="1"/>
    <col min="6675" max="6675" width="34.875" style="9" customWidth="1"/>
    <col min="6676" max="6676" width="0.625" style="9" customWidth="1"/>
    <col min="6677" max="6677" width="3.75" style="9" customWidth="1"/>
    <col min="6678" max="6913" width="9" style="9"/>
    <col min="6914" max="6914" width="1.625" style="9" customWidth="1"/>
    <col min="6915" max="6915" width="6" style="9" customWidth="1"/>
    <col min="6916" max="6916" width="5" style="9" customWidth="1"/>
    <col min="6917" max="6917" width="0.625" style="9" customWidth="1"/>
    <col min="6918" max="6920" width="9.75" style="9" customWidth="1"/>
    <col min="6921" max="6923" width="9.125" style="9" customWidth="1"/>
    <col min="6924" max="6929" width="9.75" style="9" customWidth="1"/>
    <col min="6930" max="6930" width="0.375" style="9" customWidth="1"/>
    <col min="6931" max="6931" width="34.875" style="9" customWidth="1"/>
    <col min="6932" max="6932" width="0.625" style="9" customWidth="1"/>
    <col min="6933" max="6933" width="3.75" style="9" customWidth="1"/>
    <col min="6934" max="7169" width="9" style="9"/>
    <col min="7170" max="7170" width="1.625" style="9" customWidth="1"/>
    <col min="7171" max="7171" width="6" style="9" customWidth="1"/>
    <col min="7172" max="7172" width="5" style="9" customWidth="1"/>
    <col min="7173" max="7173" width="0.625" style="9" customWidth="1"/>
    <col min="7174" max="7176" width="9.75" style="9" customWidth="1"/>
    <col min="7177" max="7179" width="9.125" style="9" customWidth="1"/>
    <col min="7180" max="7185" width="9.75" style="9" customWidth="1"/>
    <col min="7186" max="7186" width="0.375" style="9" customWidth="1"/>
    <col min="7187" max="7187" width="34.875" style="9" customWidth="1"/>
    <col min="7188" max="7188" width="0.625" style="9" customWidth="1"/>
    <col min="7189" max="7189" width="3.75" style="9" customWidth="1"/>
    <col min="7190" max="7425" width="9" style="9"/>
    <col min="7426" max="7426" width="1.625" style="9" customWidth="1"/>
    <col min="7427" max="7427" width="6" style="9" customWidth="1"/>
    <col min="7428" max="7428" width="5" style="9" customWidth="1"/>
    <col min="7429" max="7429" width="0.625" style="9" customWidth="1"/>
    <col min="7430" max="7432" width="9.75" style="9" customWidth="1"/>
    <col min="7433" max="7435" width="9.125" style="9" customWidth="1"/>
    <col min="7436" max="7441" width="9.75" style="9" customWidth="1"/>
    <col min="7442" max="7442" width="0.375" style="9" customWidth="1"/>
    <col min="7443" max="7443" width="34.875" style="9" customWidth="1"/>
    <col min="7444" max="7444" width="0.625" style="9" customWidth="1"/>
    <col min="7445" max="7445" width="3.75" style="9" customWidth="1"/>
    <col min="7446" max="7681" width="9" style="9"/>
    <col min="7682" max="7682" width="1.625" style="9" customWidth="1"/>
    <col min="7683" max="7683" width="6" style="9" customWidth="1"/>
    <col min="7684" max="7684" width="5" style="9" customWidth="1"/>
    <col min="7685" max="7685" width="0.625" style="9" customWidth="1"/>
    <col min="7686" max="7688" width="9.75" style="9" customWidth="1"/>
    <col min="7689" max="7691" width="9.125" style="9" customWidth="1"/>
    <col min="7692" max="7697" width="9.75" style="9" customWidth="1"/>
    <col min="7698" max="7698" width="0.375" style="9" customWidth="1"/>
    <col min="7699" max="7699" width="34.875" style="9" customWidth="1"/>
    <col min="7700" max="7700" width="0.625" style="9" customWidth="1"/>
    <col min="7701" max="7701" width="3.75" style="9" customWidth="1"/>
    <col min="7702" max="7937" width="9" style="9"/>
    <col min="7938" max="7938" width="1.625" style="9" customWidth="1"/>
    <col min="7939" max="7939" width="6" style="9" customWidth="1"/>
    <col min="7940" max="7940" width="5" style="9" customWidth="1"/>
    <col min="7941" max="7941" width="0.625" style="9" customWidth="1"/>
    <col min="7942" max="7944" width="9.75" style="9" customWidth="1"/>
    <col min="7945" max="7947" width="9.125" style="9" customWidth="1"/>
    <col min="7948" max="7953" width="9.75" style="9" customWidth="1"/>
    <col min="7954" max="7954" width="0.375" style="9" customWidth="1"/>
    <col min="7955" max="7955" width="34.875" style="9" customWidth="1"/>
    <col min="7956" max="7956" width="0.625" style="9" customWidth="1"/>
    <col min="7957" max="7957" width="3.75" style="9" customWidth="1"/>
    <col min="7958" max="8193" width="9" style="9"/>
    <col min="8194" max="8194" width="1.625" style="9" customWidth="1"/>
    <col min="8195" max="8195" width="6" style="9" customWidth="1"/>
    <col min="8196" max="8196" width="5" style="9" customWidth="1"/>
    <col min="8197" max="8197" width="0.625" style="9" customWidth="1"/>
    <col min="8198" max="8200" width="9.75" style="9" customWidth="1"/>
    <col min="8201" max="8203" width="9.125" style="9" customWidth="1"/>
    <col min="8204" max="8209" width="9.75" style="9" customWidth="1"/>
    <col min="8210" max="8210" width="0.375" style="9" customWidth="1"/>
    <col min="8211" max="8211" width="34.875" style="9" customWidth="1"/>
    <col min="8212" max="8212" width="0.625" style="9" customWidth="1"/>
    <col min="8213" max="8213" width="3.75" style="9" customWidth="1"/>
    <col min="8214" max="8449" width="9" style="9"/>
    <col min="8450" max="8450" width="1.625" style="9" customWidth="1"/>
    <col min="8451" max="8451" width="6" style="9" customWidth="1"/>
    <col min="8452" max="8452" width="5" style="9" customWidth="1"/>
    <col min="8453" max="8453" width="0.625" style="9" customWidth="1"/>
    <col min="8454" max="8456" width="9.75" style="9" customWidth="1"/>
    <col min="8457" max="8459" width="9.125" style="9" customWidth="1"/>
    <col min="8460" max="8465" width="9.75" style="9" customWidth="1"/>
    <col min="8466" max="8466" width="0.375" style="9" customWidth="1"/>
    <col min="8467" max="8467" width="34.875" style="9" customWidth="1"/>
    <col min="8468" max="8468" width="0.625" style="9" customWidth="1"/>
    <col min="8469" max="8469" width="3.75" style="9" customWidth="1"/>
    <col min="8470" max="8705" width="9" style="9"/>
    <col min="8706" max="8706" width="1.625" style="9" customWidth="1"/>
    <col min="8707" max="8707" width="6" style="9" customWidth="1"/>
    <col min="8708" max="8708" width="5" style="9" customWidth="1"/>
    <col min="8709" max="8709" width="0.625" style="9" customWidth="1"/>
    <col min="8710" max="8712" width="9.75" style="9" customWidth="1"/>
    <col min="8713" max="8715" width="9.125" style="9" customWidth="1"/>
    <col min="8716" max="8721" width="9.75" style="9" customWidth="1"/>
    <col min="8722" max="8722" width="0.375" style="9" customWidth="1"/>
    <col min="8723" max="8723" width="34.875" style="9" customWidth="1"/>
    <col min="8724" max="8724" width="0.625" style="9" customWidth="1"/>
    <col min="8725" max="8725" width="3.75" style="9" customWidth="1"/>
    <col min="8726" max="8961" width="9" style="9"/>
    <col min="8962" max="8962" width="1.625" style="9" customWidth="1"/>
    <col min="8963" max="8963" width="6" style="9" customWidth="1"/>
    <col min="8964" max="8964" width="5" style="9" customWidth="1"/>
    <col min="8965" max="8965" width="0.625" style="9" customWidth="1"/>
    <col min="8966" max="8968" width="9.75" style="9" customWidth="1"/>
    <col min="8969" max="8971" width="9.125" style="9" customWidth="1"/>
    <col min="8972" max="8977" width="9.75" style="9" customWidth="1"/>
    <col min="8978" max="8978" width="0.375" style="9" customWidth="1"/>
    <col min="8979" max="8979" width="34.875" style="9" customWidth="1"/>
    <col min="8980" max="8980" width="0.625" style="9" customWidth="1"/>
    <col min="8981" max="8981" width="3.75" style="9" customWidth="1"/>
    <col min="8982" max="9217" width="9" style="9"/>
    <col min="9218" max="9218" width="1.625" style="9" customWidth="1"/>
    <col min="9219" max="9219" width="6" style="9" customWidth="1"/>
    <col min="9220" max="9220" width="5" style="9" customWidth="1"/>
    <col min="9221" max="9221" width="0.625" style="9" customWidth="1"/>
    <col min="9222" max="9224" width="9.75" style="9" customWidth="1"/>
    <col min="9225" max="9227" width="9.125" style="9" customWidth="1"/>
    <col min="9228" max="9233" width="9.75" style="9" customWidth="1"/>
    <col min="9234" max="9234" width="0.375" style="9" customWidth="1"/>
    <col min="9235" max="9235" width="34.875" style="9" customWidth="1"/>
    <col min="9236" max="9236" width="0.625" style="9" customWidth="1"/>
    <col min="9237" max="9237" width="3.75" style="9" customWidth="1"/>
    <col min="9238" max="9473" width="9" style="9"/>
    <col min="9474" max="9474" width="1.625" style="9" customWidth="1"/>
    <col min="9475" max="9475" width="6" style="9" customWidth="1"/>
    <col min="9476" max="9476" width="5" style="9" customWidth="1"/>
    <col min="9477" max="9477" width="0.625" style="9" customWidth="1"/>
    <col min="9478" max="9480" width="9.75" style="9" customWidth="1"/>
    <col min="9481" max="9483" width="9.125" style="9" customWidth="1"/>
    <col min="9484" max="9489" width="9.75" style="9" customWidth="1"/>
    <col min="9490" max="9490" width="0.375" style="9" customWidth="1"/>
    <col min="9491" max="9491" width="34.875" style="9" customWidth="1"/>
    <col min="9492" max="9492" width="0.625" style="9" customWidth="1"/>
    <col min="9493" max="9493" width="3.75" style="9" customWidth="1"/>
    <col min="9494" max="9729" width="9" style="9"/>
    <col min="9730" max="9730" width="1.625" style="9" customWidth="1"/>
    <col min="9731" max="9731" width="6" style="9" customWidth="1"/>
    <col min="9732" max="9732" width="5" style="9" customWidth="1"/>
    <col min="9733" max="9733" width="0.625" style="9" customWidth="1"/>
    <col min="9734" max="9736" width="9.75" style="9" customWidth="1"/>
    <col min="9737" max="9739" width="9.125" style="9" customWidth="1"/>
    <col min="9740" max="9745" width="9.75" style="9" customWidth="1"/>
    <col min="9746" max="9746" width="0.375" style="9" customWidth="1"/>
    <col min="9747" max="9747" width="34.875" style="9" customWidth="1"/>
    <col min="9748" max="9748" width="0.625" style="9" customWidth="1"/>
    <col min="9749" max="9749" width="3.75" style="9" customWidth="1"/>
    <col min="9750" max="9985" width="9" style="9"/>
    <col min="9986" max="9986" width="1.625" style="9" customWidth="1"/>
    <col min="9987" max="9987" width="6" style="9" customWidth="1"/>
    <col min="9988" max="9988" width="5" style="9" customWidth="1"/>
    <col min="9989" max="9989" width="0.625" style="9" customWidth="1"/>
    <col min="9990" max="9992" width="9.75" style="9" customWidth="1"/>
    <col min="9993" max="9995" width="9.125" style="9" customWidth="1"/>
    <col min="9996" max="10001" width="9.75" style="9" customWidth="1"/>
    <col min="10002" max="10002" width="0.375" style="9" customWidth="1"/>
    <col min="10003" max="10003" width="34.875" style="9" customWidth="1"/>
    <col min="10004" max="10004" width="0.625" style="9" customWidth="1"/>
    <col min="10005" max="10005" width="3.75" style="9" customWidth="1"/>
    <col min="10006" max="10241" width="9" style="9"/>
    <col min="10242" max="10242" width="1.625" style="9" customWidth="1"/>
    <col min="10243" max="10243" width="6" style="9" customWidth="1"/>
    <col min="10244" max="10244" width="5" style="9" customWidth="1"/>
    <col min="10245" max="10245" width="0.625" style="9" customWidth="1"/>
    <col min="10246" max="10248" width="9.75" style="9" customWidth="1"/>
    <col min="10249" max="10251" width="9.125" style="9" customWidth="1"/>
    <col min="10252" max="10257" width="9.75" style="9" customWidth="1"/>
    <col min="10258" max="10258" width="0.375" style="9" customWidth="1"/>
    <col min="10259" max="10259" width="34.875" style="9" customWidth="1"/>
    <col min="10260" max="10260" width="0.625" style="9" customWidth="1"/>
    <col min="10261" max="10261" width="3.75" style="9" customWidth="1"/>
    <col min="10262" max="10497" width="9" style="9"/>
    <col min="10498" max="10498" width="1.625" style="9" customWidth="1"/>
    <col min="10499" max="10499" width="6" style="9" customWidth="1"/>
    <col min="10500" max="10500" width="5" style="9" customWidth="1"/>
    <col min="10501" max="10501" width="0.625" style="9" customWidth="1"/>
    <col min="10502" max="10504" width="9.75" style="9" customWidth="1"/>
    <col min="10505" max="10507" width="9.125" style="9" customWidth="1"/>
    <col min="10508" max="10513" width="9.75" style="9" customWidth="1"/>
    <col min="10514" max="10514" width="0.375" style="9" customWidth="1"/>
    <col min="10515" max="10515" width="34.875" style="9" customWidth="1"/>
    <col min="10516" max="10516" width="0.625" style="9" customWidth="1"/>
    <col min="10517" max="10517" width="3.75" style="9" customWidth="1"/>
    <col min="10518" max="10753" width="9" style="9"/>
    <col min="10754" max="10754" width="1.625" style="9" customWidth="1"/>
    <col min="10755" max="10755" width="6" style="9" customWidth="1"/>
    <col min="10756" max="10756" width="5" style="9" customWidth="1"/>
    <col min="10757" max="10757" width="0.625" style="9" customWidth="1"/>
    <col min="10758" max="10760" width="9.75" style="9" customWidth="1"/>
    <col min="10761" max="10763" width="9.125" style="9" customWidth="1"/>
    <col min="10764" max="10769" width="9.75" style="9" customWidth="1"/>
    <col min="10770" max="10770" width="0.375" style="9" customWidth="1"/>
    <col min="10771" max="10771" width="34.875" style="9" customWidth="1"/>
    <col min="10772" max="10772" width="0.625" style="9" customWidth="1"/>
    <col min="10773" max="10773" width="3.75" style="9" customWidth="1"/>
    <col min="10774" max="11009" width="9" style="9"/>
    <col min="11010" max="11010" width="1.625" style="9" customWidth="1"/>
    <col min="11011" max="11011" width="6" style="9" customWidth="1"/>
    <col min="11012" max="11012" width="5" style="9" customWidth="1"/>
    <col min="11013" max="11013" width="0.625" style="9" customWidth="1"/>
    <col min="11014" max="11016" width="9.75" style="9" customWidth="1"/>
    <col min="11017" max="11019" width="9.125" style="9" customWidth="1"/>
    <col min="11020" max="11025" width="9.75" style="9" customWidth="1"/>
    <col min="11026" max="11026" width="0.375" style="9" customWidth="1"/>
    <col min="11027" max="11027" width="34.875" style="9" customWidth="1"/>
    <col min="11028" max="11028" width="0.625" style="9" customWidth="1"/>
    <col min="11029" max="11029" width="3.75" style="9" customWidth="1"/>
    <col min="11030" max="11265" width="9" style="9"/>
    <col min="11266" max="11266" width="1.625" style="9" customWidth="1"/>
    <col min="11267" max="11267" width="6" style="9" customWidth="1"/>
    <col min="11268" max="11268" width="5" style="9" customWidth="1"/>
    <col min="11269" max="11269" width="0.625" style="9" customWidth="1"/>
    <col min="11270" max="11272" width="9.75" style="9" customWidth="1"/>
    <col min="11273" max="11275" width="9.125" style="9" customWidth="1"/>
    <col min="11276" max="11281" width="9.75" style="9" customWidth="1"/>
    <col min="11282" max="11282" width="0.375" style="9" customWidth="1"/>
    <col min="11283" max="11283" width="34.875" style="9" customWidth="1"/>
    <col min="11284" max="11284" width="0.625" style="9" customWidth="1"/>
    <col min="11285" max="11285" width="3.75" style="9" customWidth="1"/>
    <col min="11286" max="11521" width="9" style="9"/>
    <col min="11522" max="11522" width="1.625" style="9" customWidth="1"/>
    <col min="11523" max="11523" width="6" style="9" customWidth="1"/>
    <col min="11524" max="11524" width="5" style="9" customWidth="1"/>
    <col min="11525" max="11525" width="0.625" style="9" customWidth="1"/>
    <col min="11526" max="11528" width="9.75" style="9" customWidth="1"/>
    <col min="11529" max="11531" width="9.125" style="9" customWidth="1"/>
    <col min="11532" max="11537" width="9.75" style="9" customWidth="1"/>
    <col min="11538" max="11538" width="0.375" style="9" customWidth="1"/>
    <col min="11539" max="11539" width="34.875" style="9" customWidth="1"/>
    <col min="11540" max="11540" width="0.625" style="9" customWidth="1"/>
    <col min="11541" max="11541" width="3.75" style="9" customWidth="1"/>
    <col min="11542" max="11777" width="9" style="9"/>
    <col min="11778" max="11778" width="1.625" style="9" customWidth="1"/>
    <col min="11779" max="11779" width="6" style="9" customWidth="1"/>
    <col min="11780" max="11780" width="5" style="9" customWidth="1"/>
    <col min="11781" max="11781" width="0.625" style="9" customWidth="1"/>
    <col min="11782" max="11784" width="9.75" style="9" customWidth="1"/>
    <col min="11785" max="11787" width="9.125" style="9" customWidth="1"/>
    <col min="11788" max="11793" width="9.75" style="9" customWidth="1"/>
    <col min="11794" max="11794" width="0.375" style="9" customWidth="1"/>
    <col min="11795" max="11795" width="34.875" style="9" customWidth="1"/>
    <col min="11796" max="11796" width="0.625" style="9" customWidth="1"/>
    <col min="11797" max="11797" width="3.75" style="9" customWidth="1"/>
    <col min="11798" max="12033" width="9" style="9"/>
    <col min="12034" max="12034" width="1.625" style="9" customWidth="1"/>
    <col min="12035" max="12035" width="6" style="9" customWidth="1"/>
    <col min="12036" max="12036" width="5" style="9" customWidth="1"/>
    <col min="12037" max="12037" width="0.625" style="9" customWidth="1"/>
    <col min="12038" max="12040" width="9.75" style="9" customWidth="1"/>
    <col min="12041" max="12043" width="9.125" style="9" customWidth="1"/>
    <col min="12044" max="12049" width="9.75" style="9" customWidth="1"/>
    <col min="12050" max="12050" width="0.375" style="9" customWidth="1"/>
    <col min="12051" max="12051" width="34.875" style="9" customWidth="1"/>
    <col min="12052" max="12052" width="0.625" style="9" customWidth="1"/>
    <col min="12053" max="12053" width="3.75" style="9" customWidth="1"/>
    <col min="12054" max="12289" width="9" style="9"/>
    <col min="12290" max="12290" width="1.625" style="9" customWidth="1"/>
    <col min="12291" max="12291" width="6" style="9" customWidth="1"/>
    <col min="12292" max="12292" width="5" style="9" customWidth="1"/>
    <col min="12293" max="12293" width="0.625" style="9" customWidth="1"/>
    <col min="12294" max="12296" width="9.75" style="9" customWidth="1"/>
    <col min="12297" max="12299" width="9.125" style="9" customWidth="1"/>
    <col min="12300" max="12305" width="9.75" style="9" customWidth="1"/>
    <col min="12306" max="12306" width="0.375" style="9" customWidth="1"/>
    <col min="12307" max="12307" width="34.875" style="9" customWidth="1"/>
    <col min="12308" max="12308" width="0.625" style="9" customWidth="1"/>
    <col min="12309" max="12309" width="3.75" style="9" customWidth="1"/>
    <col min="12310" max="12545" width="9" style="9"/>
    <col min="12546" max="12546" width="1.625" style="9" customWidth="1"/>
    <col min="12547" max="12547" width="6" style="9" customWidth="1"/>
    <col min="12548" max="12548" width="5" style="9" customWidth="1"/>
    <col min="12549" max="12549" width="0.625" style="9" customWidth="1"/>
    <col min="12550" max="12552" width="9.75" style="9" customWidth="1"/>
    <col min="12553" max="12555" width="9.125" style="9" customWidth="1"/>
    <col min="12556" max="12561" width="9.75" style="9" customWidth="1"/>
    <col min="12562" max="12562" width="0.375" style="9" customWidth="1"/>
    <col min="12563" max="12563" width="34.875" style="9" customWidth="1"/>
    <col min="12564" max="12564" width="0.625" style="9" customWidth="1"/>
    <col min="12565" max="12565" width="3.75" style="9" customWidth="1"/>
    <col min="12566" max="12801" width="9" style="9"/>
    <col min="12802" max="12802" width="1.625" style="9" customWidth="1"/>
    <col min="12803" max="12803" width="6" style="9" customWidth="1"/>
    <col min="12804" max="12804" width="5" style="9" customWidth="1"/>
    <col min="12805" max="12805" width="0.625" style="9" customWidth="1"/>
    <col min="12806" max="12808" width="9.75" style="9" customWidth="1"/>
    <col min="12809" max="12811" width="9.125" style="9" customWidth="1"/>
    <col min="12812" max="12817" width="9.75" style="9" customWidth="1"/>
    <col min="12818" max="12818" width="0.375" style="9" customWidth="1"/>
    <col min="12819" max="12819" width="34.875" style="9" customWidth="1"/>
    <col min="12820" max="12820" width="0.625" style="9" customWidth="1"/>
    <col min="12821" max="12821" width="3.75" style="9" customWidth="1"/>
    <col min="12822" max="13057" width="9" style="9"/>
    <col min="13058" max="13058" width="1.625" style="9" customWidth="1"/>
    <col min="13059" max="13059" width="6" style="9" customWidth="1"/>
    <col min="13060" max="13060" width="5" style="9" customWidth="1"/>
    <col min="13061" max="13061" width="0.625" style="9" customWidth="1"/>
    <col min="13062" max="13064" width="9.75" style="9" customWidth="1"/>
    <col min="13065" max="13067" width="9.125" style="9" customWidth="1"/>
    <col min="13068" max="13073" width="9.75" style="9" customWidth="1"/>
    <col min="13074" max="13074" width="0.375" style="9" customWidth="1"/>
    <col min="13075" max="13075" width="34.875" style="9" customWidth="1"/>
    <col min="13076" max="13076" width="0.625" style="9" customWidth="1"/>
    <col min="13077" max="13077" width="3.75" style="9" customWidth="1"/>
    <col min="13078" max="13313" width="9" style="9"/>
    <col min="13314" max="13314" width="1.625" style="9" customWidth="1"/>
    <col min="13315" max="13315" width="6" style="9" customWidth="1"/>
    <col min="13316" max="13316" width="5" style="9" customWidth="1"/>
    <col min="13317" max="13317" width="0.625" style="9" customWidth="1"/>
    <col min="13318" max="13320" width="9.75" style="9" customWidth="1"/>
    <col min="13321" max="13323" width="9.125" style="9" customWidth="1"/>
    <col min="13324" max="13329" width="9.75" style="9" customWidth="1"/>
    <col min="13330" max="13330" width="0.375" style="9" customWidth="1"/>
    <col min="13331" max="13331" width="34.875" style="9" customWidth="1"/>
    <col min="13332" max="13332" width="0.625" style="9" customWidth="1"/>
    <col min="13333" max="13333" width="3.75" style="9" customWidth="1"/>
    <col min="13334" max="13569" width="9" style="9"/>
    <col min="13570" max="13570" width="1.625" style="9" customWidth="1"/>
    <col min="13571" max="13571" width="6" style="9" customWidth="1"/>
    <col min="13572" max="13572" width="5" style="9" customWidth="1"/>
    <col min="13573" max="13573" width="0.625" style="9" customWidth="1"/>
    <col min="13574" max="13576" width="9.75" style="9" customWidth="1"/>
    <col min="13577" max="13579" width="9.125" style="9" customWidth="1"/>
    <col min="13580" max="13585" width="9.75" style="9" customWidth="1"/>
    <col min="13586" max="13586" width="0.375" style="9" customWidth="1"/>
    <col min="13587" max="13587" width="34.875" style="9" customWidth="1"/>
    <col min="13588" max="13588" width="0.625" style="9" customWidth="1"/>
    <col min="13589" max="13589" width="3.75" style="9" customWidth="1"/>
    <col min="13590" max="13825" width="9" style="9"/>
    <col min="13826" max="13826" width="1.625" style="9" customWidth="1"/>
    <col min="13827" max="13827" width="6" style="9" customWidth="1"/>
    <col min="13828" max="13828" width="5" style="9" customWidth="1"/>
    <col min="13829" max="13829" width="0.625" style="9" customWidth="1"/>
    <col min="13830" max="13832" width="9.75" style="9" customWidth="1"/>
    <col min="13833" max="13835" width="9.125" style="9" customWidth="1"/>
    <col min="13836" max="13841" width="9.75" style="9" customWidth="1"/>
    <col min="13842" max="13842" width="0.375" style="9" customWidth="1"/>
    <col min="13843" max="13843" width="34.875" style="9" customWidth="1"/>
    <col min="13844" max="13844" width="0.625" style="9" customWidth="1"/>
    <col min="13845" max="13845" width="3.75" style="9" customWidth="1"/>
    <col min="13846" max="14081" width="9" style="9"/>
    <col min="14082" max="14082" width="1.625" style="9" customWidth="1"/>
    <col min="14083" max="14083" width="6" style="9" customWidth="1"/>
    <col min="14084" max="14084" width="5" style="9" customWidth="1"/>
    <col min="14085" max="14085" width="0.625" style="9" customWidth="1"/>
    <col min="14086" max="14088" width="9.75" style="9" customWidth="1"/>
    <col min="14089" max="14091" width="9.125" style="9" customWidth="1"/>
    <col min="14092" max="14097" width="9.75" style="9" customWidth="1"/>
    <col min="14098" max="14098" width="0.375" style="9" customWidth="1"/>
    <col min="14099" max="14099" width="34.875" style="9" customWidth="1"/>
    <col min="14100" max="14100" width="0.625" style="9" customWidth="1"/>
    <col min="14101" max="14101" width="3.75" style="9" customWidth="1"/>
    <col min="14102" max="14337" width="9" style="9"/>
    <col min="14338" max="14338" width="1.625" style="9" customWidth="1"/>
    <col min="14339" max="14339" width="6" style="9" customWidth="1"/>
    <col min="14340" max="14340" width="5" style="9" customWidth="1"/>
    <col min="14341" max="14341" width="0.625" style="9" customWidth="1"/>
    <col min="14342" max="14344" width="9.75" style="9" customWidth="1"/>
    <col min="14345" max="14347" width="9.125" style="9" customWidth="1"/>
    <col min="14348" max="14353" width="9.75" style="9" customWidth="1"/>
    <col min="14354" max="14354" width="0.375" style="9" customWidth="1"/>
    <col min="14355" max="14355" width="34.875" style="9" customWidth="1"/>
    <col min="14356" max="14356" width="0.625" style="9" customWidth="1"/>
    <col min="14357" max="14357" width="3.75" style="9" customWidth="1"/>
    <col min="14358" max="14593" width="9" style="9"/>
    <col min="14594" max="14594" width="1.625" style="9" customWidth="1"/>
    <col min="14595" max="14595" width="6" style="9" customWidth="1"/>
    <col min="14596" max="14596" width="5" style="9" customWidth="1"/>
    <col min="14597" max="14597" width="0.625" style="9" customWidth="1"/>
    <col min="14598" max="14600" width="9.75" style="9" customWidth="1"/>
    <col min="14601" max="14603" width="9.125" style="9" customWidth="1"/>
    <col min="14604" max="14609" width="9.75" style="9" customWidth="1"/>
    <col min="14610" max="14610" width="0.375" style="9" customWidth="1"/>
    <col min="14611" max="14611" width="34.875" style="9" customWidth="1"/>
    <col min="14612" max="14612" width="0.625" style="9" customWidth="1"/>
    <col min="14613" max="14613" width="3.75" style="9" customWidth="1"/>
    <col min="14614" max="14849" width="9" style="9"/>
    <col min="14850" max="14850" width="1.625" style="9" customWidth="1"/>
    <col min="14851" max="14851" width="6" style="9" customWidth="1"/>
    <col min="14852" max="14852" width="5" style="9" customWidth="1"/>
    <col min="14853" max="14853" width="0.625" style="9" customWidth="1"/>
    <col min="14854" max="14856" width="9.75" style="9" customWidth="1"/>
    <col min="14857" max="14859" width="9.125" style="9" customWidth="1"/>
    <col min="14860" max="14865" width="9.75" style="9" customWidth="1"/>
    <col min="14866" max="14866" width="0.375" style="9" customWidth="1"/>
    <col min="14867" max="14867" width="34.875" style="9" customWidth="1"/>
    <col min="14868" max="14868" width="0.625" style="9" customWidth="1"/>
    <col min="14869" max="14869" width="3.75" style="9" customWidth="1"/>
    <col min="14870" max="15105" width="9" style="9"/>
    <col min="15106" max="15106" width="1.625" style="9" customWidth="1"/>
    <col min="15107" max="15107" width="6" style="9" customWidth="1"/>
    <col min="15108" max="15108" width="5" style="9" customWidth="1"/>
    <col min="15109" max="15109" width="0.625" style="9" customWidth="1"/>
    <col min="15110" max="15112" width="9.75" style="9" customWidth="1"/>
    <col min="15113" max="15115" width="9.125" style="9" customWidth="1"/>
    <col min="15116" max="15121" width="9.75" style="9" customWidth="1"/>
    <col min="15122" max="15122" width="0.375" style="9" customWidth="1"/>
    <col min="15123" max="15123" width="34.875" style="9" customWidth="1"/>
    <col min="15124" max="15124" width="0.625" style="9" customWidth="1"/>
    <col min="15125" max="15125" width="3.75" style="9" customWidth="1"/>
    <col min="15126" max="15361" width="9" style="9"/>
    <col min="15362" max="15362" width="1.625" style="9" customWidth="1"/>
    <col min="15363" max="15363" width="6" style="9" customWidth="1"/>
    <col min="15364" max="15364" width="5" style="9" customWidth="1"/>
    <col min="15365" max="15365" width="0.625" style="9" customWidth="1"/>
    <col min="15366" max="15368" width="9.75" style="9" customWidth="1"/>
    <col min="15369" max="15371" width="9.125" style="9" customWidth="1"/>
    <col min="15372" max="15377" width="9.75" style="9" customWidth="1"/>
    <col min="15378" max="15378" width="0.375" style="9" customWidth="1"/>
    <col min="15379" max="15379" width="34.875" style="9" customWidth="1"/>
    <col min="15380" max="15380" width="0.625" style="9" customWidth="1"/>
    <col min="15381" max="15381" width="3.75" style="9" customWidth="1"/>
    <col min="15382" max="15617" width="9" style="9"/>
    <col min="15618" max="15618" width="1.625" style="9" customWidth="1"/>
    <col min="15619" max="15619" width="6" style="9" customWidth="1"/>
    <col min="15620" max="15620" width="5" style="9" customWidth="1"/>
    <col min="15621" max="15621" width="0.625" style="9" customWidth="1"/>
    <col min="15622" max="15624" width="9.75" style="9" customWidth="1"/>
    <col min="15625" max="15627" width="9.125" style="9" customWidth="1"/>
    <col min="15628" max="15633" width="9.75" style="9" customWidth="1"/>
    <col min="15634" max="15634" width="0.375" style="9" customWidth="1"/>
    <col min="15635" max="15635" width="34.875" style="9" customWidth="1"/>
    <col min="15636" max="15636" width="0.625" style="9" customWidth="1"/>
    <col min="15637" max="15637" width="3.75" style="9" customWidth="1"/>
    <col min="15638" max="15873" width="9" style="9"/>
    <col min="15874" max="15874" width="1.625" style="9" customWidth="1"/>
    <col min="15875" max="15875" width="6" style="9" customWidth="1"/>
    <col min="15876" max="15876" width="5" style="9" customWidth="1"/>
    <col min="15877" max="15877" width="0.625" style="9" customWidth="1"/>
    <col min="15878" max="15880" width="9.75" style="9" customWidth="1"/>
    <col min="15881" max="15883" width="9.125" style="9" customWidth="1"/>
    <col min="15884" max="15889" width="9.75" style="9" customWidth="1"/>
    <col min="15890" max="15890" width="0.375" style="9" customWidth="1"/>
    <col min="15891" max="15891" width="34.875" style="9" customWidth="1"/>
    <col min="15892" max="15892" width="0.625" style="9" customWidth="1"/>
    <col min="15893" max="15893" width="3.75" style="9" customWidth="1"/>
    <col min="15894" max="16129" width="9" style="9"/>
    <col min="16130" max="16130" width="1.625" style="9" customWidth="1"/>
    <col min="16131" max="16131" width="6" style="9" customWidth="1"/>
    <col min="16132" max="16132" width="5" style="9" customWidth="1"/>
    <col min="16133" max="16133" width="0.625" style="9" customWidth="1"/>
    <col min="16134" max="16136" width="9.75" style="9" customWidth="1"/>
    <col min="16137" max="16139" width="9.125" style="9" customWidth="1"/>
    <col min="16140" max="16145" width="9.75" style="9" customWidth="1"/>
    <col min="16146" max="16146" width="0.375" style="9" customWidth="1"/>
    <col min="16147" max="16147" width="34.875" style="9" customWidth="1"/>
    <col min="16148" max="16148" width="0.625" style="9" customWidth="1"/>
    <col min="16149" max="16149" width="3.75" style="9" customWidth="1"/>
    <col min="16150" max="16384" width="9" style="9"/>
  </cols>
  <sheetData>
    <row r="1" spans="1:20" s="1" customFormat="1" x14ac:dyDescent="0.6">
      <c r="B1" s="2" t="s">
        <v>0</v>
      </c>
      <c r="C1" s="3"/>
      <c r="D1" s="2"/>
      <c r="S1" s="4"/>
    </row>
    <row r="2" spans="1:20" s="5" customFormat="1" ht="21.75" customHeight="1" x14ac:dyDescent="0.6">
      <c r="B2" s="1" t="s">
        <v>1</v>
      </c>
      <c r="C2" s="3"/>
      <c r="D2" s="2"/>
      <c r="S2" s="6"/>
    </row>
    <row r="3" spans="1:20" s="5" customFormat="1" ht="3.75" customHeight="1" x14ac:dyDescent="0.6">
      <c r="B3" s="1"/>
      <c r="C3" s="3"/>
      <c r="D3" s="2"/>
      <c r="E3" s="7"/>
      <c r="F3" s="8"/>
      <c r="L3" s="7"/>
      <c r="M3" s="8"/>
      <c r="S3" s="6"/>
    </row>
    <row r="4" spans="1:20" ht="6" customHeight="1" x14ac:dyDescent="0.6">
      <c r="E4" s="10"/>
      <c r="F4" s="10"/>
      <c r="L4" s="10"/>
      <c r="M4" s="10"/>
      <c r="S4" s="11"/>
    </row>
    <row r="5" spans="1:20" s="20" customFormat="1" ht="15.6" customHeight="1" x14ac:dyDescent="0.6">
      <c r="A5" s="12" t="s">
        <v>2</v>
      </c>
      <c r="B5" s="12"/>
      <c r="C5" s="12"/>
      <c r="D5" s="13"/>
      <c r="E5" s="14" t="s">
        <v>3</v>
      </c>
      <c r="F5" s="12"/>
      <c r="G5" s="12"/>
      <c r="H5" s="12"/>
      <c r="I5" s="12"/>
      <c r="J5" s="12"/>
      <c r="K5" s="13"/>
      <c r="L5" s="15" t="s">
        <v>4</v>
      </c>
      <c r="M5" s="16"/>
      <c r="N5" s="16"/>
      <c r="O5" s="16"/>
      <c r="P5" s="16"/>
      <c r="Q5" s="16"/>
      <c r="R5" s="17"/>
      <c r="S5" s="18"/>
      <c r="T5" s="19"/>
    </row>
    <row r="6" spans="1:20" s="20" customFormat="1" ht="15.6" customHeight="1" x14ac:dyDescent="0.6">
      <c r="A6" s="21"/>
      <c r="B6" s="21"/>
      <c r="C6" s="21"/>
      <c r="D6" s="22"/>
      <c r="E6" s="23" t="s">
        <v>5</v>
      </c>
      <c r="F6" s="24"/>
      <c r="G6" s="24"/>
      <c r="H6" s="24"/>
      <c r="I6" s="24"/>
      <c r="J6" s="24"/>
      <c r="K6" s="25"/>
      <c r="L6" s="26" t="s">
        <v>6</v>
      </c>
      <c r="M6" s="27"/>
      <c r="N6" s="27"/>
      <c r="O6" s="27"/>
      <c r="P6" s="27"/>
      <c r="Q6" s="27"/>
      <c r="R6" s="28"/>
      <c r="S6" s="29"/>
      <c r="T6" s="19"/>
    </row>
    <row r="7" spans="1:20" s="20" customFormat="1" ht="15.6" customHeight="1" x14ac:dyDescent="0.6">
      <c r="A7" s="21"/>
      <c r="B7" s="21"/>
      <c r="C7" s="21"/>
      <c r="D7" s="22"/>
      <c r="E7" s="30"/>
      <c r="F7" s="30" t="s">
        <v>7</v>
      </c>
      <c r="G7" s="30"/>
      <c r="H7" s="30"/>
      <c r="I7" s="30"/>
      <c r="J7" s="29"/>
      <c r="K7" s="31"/>
      <c r="L7" s="32"/>
      <c r="M7" s="32"/>
      <c r="N7" s="32"/>
      <c r="O7" s="32"/>
      <c r="P7" s="32"/>
      <c r="Q7" s="32"/>
      <c r="R7" s="28"/>
      <c r="S7" s="33" t="s">
        <v>8</v>
      </c>
      <c r="T7" s="33"/>
    </row>
    <row r="8" spans="1:20" s="20" customFormat="1" ht="15.6" customHeight="1" x14ac:dyDescent="0.6">
      <c r="A8" s="21"/>
      <c r="B8" s="21"/>
      <c r="C8" s="21"/>
      <c r="D8" s="22"/>
      <c r="E8" s="29"/>
      <c r="F8" s="30" t="s">
        <v>9</v>
      </c>
      <c r="G8" s="30"/>
      <c r="H8" s="30" t="s">
        <v>10</v>
      </c>
      <c r="I8" s="30"/>
      <c r="J8" s="32"/>
      <c r="K8" s="30"/>
      <c r="L8" s="32"/>
      <c r="M8" s="32"/>
      <c r="N8" s="32"/>
      <c r="O8" s="32"/>
      <c r="P8" s="32"/>
      <c r="Q8" s="32"/>
      <c r="R8" s="28"/>
      <c r="S8" s="33" t="s">
        <v>11</v>
      </c>
      <c r="T8" s="33"/>
    </row>
    <row r="9" spans="1:20" s="20" customFormat="1" ht="15.6" customHeight="1" x14ac:dyDescent="0.6">
      <c r="A9" s="21"/>
      <c r="B9" s="21"/>
      <c r="C9" s="21"/>
      <c r="D9" s="22"/>
      <c r="E9" s="30" t="s">
        <v>12</v>
      </c>
      <c r="F9" s="30" t="s">
        <v>13</v>
      </c>
      <c r="G9" s="30"/>
      <c r="H9" s="34" t="s">
        <v>14</v>
      </c>
      <c r="I9" s="30"/>
      <c r="J9" s="32"/>
      <c r="K9" s="30"/>
      <c r="L9" s="32" t="s">
        <v>15</v>
      </c>
      <c r="M9" s="32"/>
      <c r="N9" s="32"/>
      <c r="O9" s="32"/>
      <c r="P9" s="32"/>
      <c r="Q9" s="32"/>
      <c r="R9" s="28"/>
      <c r="S9" s="33" t="s">
        <v>16</v>
      </c>
      <c r="T9" s="33"/>
    </row>
    <row r="10" spans="1:20" s="20" customFormat="1" ht="15.6" customHeight="1" x14ac:dyDescent="0.6">
      <c r="A10" s="21"/>
      <c r="B10" s="21"/>
      <c r="C10" s="21"/>
      <c r="D10" s="22"/>
      <c r="E10" s="30" t="s">
        <v>17</v>
      </c>
      <c r="F10" s="34" t="s">
        <v>18</v>
      </c>
      <c r="G10" s="30" t="s">
        <v>19</v>
      </c>
      <c r="H10" s="34" t="s">
        <v>20</v>
      </c>
      <c r="I10" s="30" t="s">
        <v>21</v>
      </c>
      <c r="J10" s="32" t="s">
        <v>22</v>
      </c>
      <c r="K10" s="30" t="s">
        <v>23</v>
      </c>
      <c r="L10" s="32" t="s">
        <v>24</v>
      </c>
      <c r="M10" s="32" t="s">
        <v>25</v>
      </c>
      <c r="N10" s="32" t="s">
        <v>26</v>
      </c>
      <c r="O10" s="32" t="s">
        <v>27</v>
      </c>
      <c r="P10" s="32" t="s">
        <v>28</v>
      </c>
      <c r="Q10" s="32" t="s">
        <v>29</v>
      </c>
      <c r="R10" s="28"/>
      <c r="S10" s="33" t="s">
        <v>30</v>
      </c>
      <c r="T10" s="33"/>
    </row>
    <row r="11" spans="1:20" s="20" customFormat="1" ht="15.6" customHeight="1" x14ac:dyDescent="0.6">
      <c r="A11" s="24"/>
      <c r="B11" s="24"/>
      <c r="C11" s="24"/>
      <c r="D11" s="25"/>
      <c r="E11" s="35" t="s">
        <v>31</v>
      </c>
      <c r="F11" s="35" t="s">
        <v>32</v>
      </c>
      <c r="G11" s="35" t="s">
        <v>33</v>
      </c>
      <c r="H11" s="35" t="s">
        <v>34</v>
      </c>
      <c r="I11" s="35" t="s">
        <v>35</v>
      </c>
      <c r="J11" s="36" t="s">
        <v>36</v>
      </c>
      <c r="K11" s="35" t="s">
        <v>37</v>
      </c>
      <c r="L11" s="36" t="s">
        <v>38</v>
      </c>
      <c r="M11" s="36" t="s">
        <v>39</v>
      </c>
      <c r="N11" s="36" t="s">
        <v>40</v>
      </c>
      <c r="O11" s="36" t="s">
        <v>41</v>
      </c>
      <c r="P11" s="36" t="s">
        <v>36</v>
      </c>
      <c r="Q11" s="35" t="s">
        <v>37</v>
      </c>
      <c r="R11" s="37"/>
      <c r="S11" s="38"/>
      <c r="T11" s="19"/>
    </row>
    <row r="12" spans="1:20" s="44" customFormat="1" ht="15.6" customHeight="1" x14ac:dyDescent="0.6">
      <c r="A12" s="39" t="s">
        <v>42</v>
      </c>
      <c r="B12" s="39"/>
      <c r="C12" s="39"/>
      <c r="D12" s="40"/>
      <c r="E12" s="41">
        <f t="shared" ref="E12:Q12" si="0">E13+E18+E24+E32+E47+E52+E57+E62</f>
        <v>680499259.61000013</v>
      </c>
      <c r="F12" s="41">
        <f t="shared" si="0"/>
        <v>9627328.2199999988</v>
      </c>
      <c r="G12" s="41">
        <f t="shared" si="0"/>
        <v>7847765.3000000007</v>
      </c>
      <c r="H12" s="41">
        <f t="shared" si="0"/>
        <v>3568613</v>
      </c>
      <c r="I12" s="41">
        <f t="shared" si="0"/>
        <v>2657318.08</v>
      </c>
      <c r="J12" s="41">
        <f t="shared" si="0"/>
        <v>742418508.54999995</v>
      </c>
      <c r="K12" s="41">
        <f t="shared" si="0"/>
        <v>45319226.090000004</v>
      </c>
      <c r="L12" s="41">
        <f t="shared" si="0"/>
        <v>316236876.69</v>
      </c>
      <c r="M12" s="41">
        <f t="shared" si="0"/>
        <v>329782938.64999998</v>
      </c>
      <c r="N12" s="41">
        <f t="shared" si="0"/>
        <v>189422252.56</v>
      </c>
      <c r="O12" s="41">
        <f t="shared" si="0"/>
        <v>328629195.08999997</v>
      </c>
      <c r="P12" s="41">
        <f t="shared" si="0"/>
        <v>74134753.060000002</v>
      </c>
      <c r="Q12" s="41">
        <f t="shared" si="0"/>
        <v>867690</v>
      </c>
      <c r="R12" s="42" t="s">
        <v>43</v>
      </c>
      <c r="S12" s="43"/>
    </row>
    <row r="13" spans="1:20" s="44" customFormat="1" ht="15.6" customHeight="1" x14ac:dyDescent="0.6">
      <c r="A13" s="45" t="s">
        <v>44</v>
      </c>
      <c r="B13" s="45"/>
      <c r="C13" s="45"/>
      <c r="D13" s="45"/>
      <c r="E13" s="41">
        <f>SUM(E14:E17)</f>
        <v>101120904.68000001</v>
      </c>
      <c r="F13" s="41">
        <f t="shared" ref="F13:Q13" si="1">SUM(F14:F17)</f>
        <v>2314304.2000000002</v>
      </c>
      <c r="G13" s="41">
        <f t="shared" si="1"/>
        <v>1121935.42</v>
      </c>
      <c r="H13" s="41">
        <f t="shared" si="1"/>
        <v>1961576</v>
      </c>
      <c r="I13" s="41">
        <f t="shared" si="1"/>
        <v>200900</v>
      </c>
      <c r="J13" s="41">
        <f t="shared" si="1"/>
        <v>73973914</v>
      </c>
      <c r="K13" s="41">
        <f t="shared" si="1"/>
        <v>3084278</v>
      </c>
      <c r="L13" s="41">
        <f t="shared" si="1"/>
        <v>38596235.950000003</v>
      </c>
      <c r="M13" s="41">
        <f t="shared" si="1"/>
        <v>44849233.170000002</v>
      </c>
      <c r="N13" s="41">
        <f t="shared" si="1"/>
        <v>26231953.600000001</v>
      </c>
      <c r="O13" s="41">
        <f t="shared" si="1"/>
        <v>25061136.850000001</v>
      </c>
      <c r="P13" s="41">
        <f>SUM(P14:P17)</f>
        <v>5083142.53</v>
      </c>
      <c r="Q13" s="41">
        <f t="shared" si="1"/>
        <v>25000</v>
      </c>
      <c r="R13" s="46" t="s">
        <v>45</v>
      </c>
      <c r="S13" s="47"/>
    </row>
    <row r="14" spans="1:20" s="52" customFormat="1" ht="15.6" customHeight="1" x14ac:dyDescent="0.6">
      <c r="A14" s="48"/>
      <c r="B14" s="48" t="s">
        <v>46</v>
      </c>
      <c r="C14" s="48"/>
      <c r="D14" s="48"/>
      <c r="E14" s="49">
        <v>16731748.57</v>
      </c>
      <c r="F14" s="49">
        <v>370328</v>
      </c>
      <c r="G14" s="49">
        <v>165904.49</v>
      </c>
      <c r="H14" s="49">
        <v>0</v>
      </c>
      <c r="I14" s="49">
        <v>122000</v>
      </c>
      <c r="J14" s="49">
        <v>18137073</v>
      </c>
      <c r="K14" s="49">
        <v>879000</v>
      </c>
      <c r="L14" s="49">
        <v>9469602.4499999993</v>
      </c>
      <c r="M14" s="49">
        <v>7484070</v>
      </c>
      <c r="N14" s="49">
        <v>2683893.48</v>
      </c>
      <c r="O14" s="49">
        <v>8139000</v>
      </c>
      <c r="P14" s="49">
        <v>1085577.92</v>
      </c>
      <c r="Q14" s="49">
        <v>0</v>
      </c>
      <c r="R14" s="50"/>
      <c r="S14" s="51" t="s">
        <v>47</v>
      </c>
    </row>
    <row r="15" spans="1:20" s="52" customFormat="1" ht="15.6" customHeight="1" x14ac:dyDescent="0.6">
      <c r="A15" s="48"/>
      <c r="B15" s="48" t="s">
        <v>48</v>
      </c>
      <c r="C15" s="48"/>
      <c r="D15" s="48"/>
      <c r="E15" s="49">
        <v>15930350.08</v>
      </c>
      <c r="F15" s="49">
        <v>303676.25</v>
      </c>
      <c r="G15" s="49">
        <v>209580.92</v>
      </c>
      <c r="H15" s="49">
        <v>0</v>
      </c>
      <c r="I15" s="49">
        <v>5800</v>
      </c>
      <c r="J15" s="49">
        <v>10157512</v>
      </c>
      <c r="K15" s="49">
        <v>1308278</v>
      </c>
      <c r="L15" s="49">
        <v>8907437</v>
      </c>
      <c r="M15" s="49">
        <v>7972199</v>
      </c>
      <c r="N15" s="49">
        <v>1716890.48</v>
      </c>
      <c r="O15" s="49">
        <v>1691600</v>
      </c>
      <c r="P15" s="49">
        <v>293461</v>
      </c>
      <c r="Q15" s="49">
        <v>0</v>
      </c>
      <c r="R15" s="50"/>
      <c r="S15" s="51" t="s">
        <v>49</v>
      </c>
    </row>
    <row r="16" spans="1:20" s="52" customFormat="1" ht="15.6" customHeight="1" x14ac:dyDescent="0.6">
      <c r="A16" s="48"/>
      <c r="B16" s="48" t="s">
        <v>50</v>
      </c>
      <c r="C16" s="48"/>
      <c r="D16" s="48"/>
      <c r="E16" s="49">
        <v>52453082.129999995</v>
      </c>
      <c r="F16" s="49">
        <v>1448409.35</v>
      </c>
      <c r="G16" s="49">
        <v>543690.09</v>
      </c>
      <c r="H16" s="49">
        <v>1510548</v>
      </c>
      <c r="I16" s="49">
        <v>68850</v>
      </c>
      <c r="J16" s="49">
        <v>34277924</v>
      </c>
      <c r="K16" s="49">
        <v>897000</v>
      </c>
      <c r="L16" s="49">
        <v>18864147.5</v>
      </c>
      <c r="M16" s="49">
        <v>21214553</v>
      </c>
      <c r="N16" s="49">
        <v>17878314.420000002</v>
      </c>
      <c r="O16" s="49">
        <v>13353626.85</v>
      </c>
      <c r="P16" s="49">
        <v>2695737</v>
      </c>
      <c r="Q16" s="49">
        <v>25000</v>
      </c>
      <c r="R16" s="50"/>
      <c r="S16" s="51" t="s">
        <v>51</v>
      </c>
    </row>
    <row r="17" spans="1:19" s="52" customFormat="1" ht="15.6" customHeight="1" x14ac:dyDescent="0.6">
      <c r="A17" s="48"/>
      <c r="B17" s="48" t="s">
        <v>52</v>
      </c>
      <c r="C17" s="48"/>
      <c r="D17" s="53"/>
      <c r="E17" s="49">
        <v>16005723.9</v>
      </c>
      <c r="F17" s="49">
        <v>191890.6</v>
      </c>
      <c r="G17" s="49">
        <v>202759.92</v>
      </c>
      <c r="H17" s="49">
        <v>451028</v>
      </c>
      <c r="I17" s="49">
        <v>4250</v>
      </c>
      <c r="J17" s="49">
        <v>11401405</v>
      </c>
      <c r="K17" s="49">
        <v>0</v>
      </c>
      <c r="L17" s="49">
        <v>1355049</v>
      </c>
      <c r="M17" s="49">
        <v>8178411.1699999999</v>
      </c>
      <c r="N17" s="49">
        <v>3952855.22</v>
      </c>
      <c r="O17" s="49">
        <v>1876910</v>
      </c>
      <c r="P17" s="49">
        <v>1008366.61</v>
      </c>
      <c r="Q17" s="49">
        <v>0</v>
      </c>
      <c r="R17" s="50"/>
      <c r="S17" s="51" t="s">
        <v>53</v>
      </c>
    </row>
    <row r="18" spans="1:19" s="44" customFormat="1" ht="15.6" customHeight="1" x14ac:dyDescent="0.6">
      <c r="A18" s="45" t="s">
        <v>54</v>
      </c>
      <c r="B18" s="54"/>
      <c r="C18" s="54"/>
      <c r="D18" s="55"/>
      <c r="E18" s="41">
        <f>SUM(E19:E23)</f>
        <v>75663649.200000003</v>
      </c>
      <c r="F18" s="41">
        <f t="shared" ref="F18:Q18" si="2">SUM(F19:F23)</f>
        <v>593999.88</v>
      </c>
      <c r="G18" s="41">
        <f t="shared" si="2"/>
        <v>1075704.2000000002</v>
      </c>
      <c r="H18" s="41">
        <f t="shared" si="2"/>
        <v>386643</v>
      </c>
      <c r="I18" s="41">
        <f t="shared" si="2"/>
        <v>35023</v>
      </c>
      <c r="J18" s="41">
        <f t="shared" si="2"/>
        <v>47722896</v>
      </c>
      <c r="K18" s="41">
        <f t="shared" si="2"/>
        <v>4674782</v>
      </c>
      <c r="L18" s="41">
        <f t="shared" si="2"/>
        <v>28475573.399999999</v>
      </c>
      <c r="M18" s="41">
        <f t="shared" si="2"/>
        <v>39832000</v>
      </c>
      <c r="N18" s="41">
        <f t="shared" si="2"/>
        <v>18441152.18</v>
      </c>
      <c r="O18" s="41">
        <f t="shared" si="2"/>
        <v>11331996.469999999</v>
      </c>
      <c r="P18" s="41">
        <f>SUM(P19:P23)</f>
        <v>3883240</v>
      </c>
      <c r="Q18" s="41">
        <f t="shared" si="2"/>
        <v>0</v>
      </c>
      <c r="R18" s="46" t="s">
        <v>55</v>
      </c>
      <c r="S18" s="47"/>
    </row>
    <row r="19" spans="1:19" s="52" customFormat="1" ht="15.6" customHeight="1" x14ac:dyDescent="0.6">
      <c r="A19" s="48"/>
      <c r="B19" s="48" t="s">
        <v>56</v>
      </c>
      <c r="C19" s="48"/>
      <c r="D19" s="53"/>
      <c r="E19" s="49">
        <v>14971643.6</v>
      </c>
      <c r="F19" s="49">
        <v>210394.98</v>
      </c>
      <c r="G19" s="49">
        <v>200705.82</v>
      </c>
      <c r="H19" s="49">
        <v>180709</v>
      </c>
      <c r="I19" s="49">
        <v>2484</v>
      </c>
      <c r="J19" s="49">
        <v>8250763</v>
      </c>
      <c r="K19" s="49">
        <v>0</v>
      </c>
      <c r="L19" s="49">
        <v>4933982.2</v>
      </c>
      <c r="M19" s="49">
        <v>7707330</v>
      </c>
      <c r="N19" s="49">
        <v>2967149.45</v>
      </c>
      <c r="O19" s="49">
        <v>2283990</v>
      </c>
      <c r="P19" s="49">
        <v>548000</v>
      </c>
      <c r="Q19" s="49">
        <v>0</v>
      </c>
      <c r="R19" s="51"/>
      <c r="S19" s="51" t="s">
        <v>57</v>
      </c>
    </row>
    <row r="20" spans="1:19" s="52" customFormat="1" ht="15.6" customHeight="1" x14ac:dyDescent="0.6">
      <c r="A20" s="48"/>
      <c r="B20" s="48" t="s">
        <v>58</v>
      </c>
      <c r="C20" s="48"/>
      <c r="D20" s="53"/>
      <c r="E20" s="49">
        <v>14548924.380000001</v>
      </c>
      <c r="F20" s="49">
        <v>293814.3</v>
      </c>
      <c r="G20" s="49">
        <v>284262.06</v>
      </c>
      <c r="H20" s="49">
        <v>0</v>
      </c>
      <c r="I20" s="49">
        <v>7700</v>
      </c>
      <c r="J20" s="49">
        <v>12243416</v>
      </c>
      <c r="K20" s="49">
        <v>0</v>
      </c>
      <c r="L20" s="49">
        <v>7915459.5999999996</v>
      </c>
      <c r="M20" s="49">
        <v>8406932</v>
      </c>
      <c r="N20" s="49">
        <v>2565502.27</v>
      </c>
      <c r="O20" s="49">
        <v>235040</v>
      </c>
      <c r="P20" s="49">
        <v>1028000</v>
      </c>
      <c r="Q20" s="49">
        <v>0</v>
      </c>
      <c r="R20" s="51"/>
      <c r="S20" s="51" t="s">
        <v>59</v>
      </c>
    </row>
    <row r="21" spans="1:19" s="52" customFormat="1" ht="15.6" customHeight="1" x14ac:dyDescent="0.6">
      <c r="A21" s="48"/>
      <c r="B21" s="48" t="s">
        <v>60</v>
      </c>
      <c r="C21" s="48"/>
      <c r="D21" s="53"/>
      <c r="E21" s="49">
        <v>15481492.309999999</v>
      </c>
      <c r="F21" s="49">
        <v>19345.099999999999</v>
      </c>
      <c r="G21" s="49">
        <v>278682.15999999997</v>
      </c>
      <c r="H21" s="49">
        <v>0</v>
      </c>
      <c r="I21" s="49">
        <v>7686</v>
      </c>
      <c r="J21" s="49">
        <v>9284328</v>
      </c>
      <c r="K21" s="49">
        <v>2810000</v>
      </c>
      <c r="L21" s="49">
        <v>5927406</v>
      </c>
      <c r="M21" s="49">
        <v>7111898</v>
      </c>
      <c r="N21" s="49">
        <v>4128949.93</v>
      </c>
      <c r="O21" s="49">
        <v>4609516.47</v>
      </c>
      <c r="P21" s="49">
        <v>475240</v>
      </c>
      <c r="Q21" s="49">
        <v>0</v>
      </c>
      <c r="R21" s="51"/>
      <c r="S21" s="51" t="s">
        <v>61</v>
      </c>
    </row>
    <row r="22" spans="1:19" s="52" customFormat="1" ht="15.6" customHeight="1" x14ac:dyDescent="0.6">
      <c r="A22" s="48"/>
      <c r="B22" s="48" t="s">
        <v>62</v>
      </c>
      <c r="C22" s="48"/>
      <c r="D22" s="53"/>
      <c r="E22" s="49">
        <v>14923828.18</v>
      </c>
      <c r="F22" s="49">
        <v>39933</v>
      </c>
      <c r="G22" s="49">
        <v>172579.28</v>
      </c>
      <c r="H22" s="49">
        <v>205934</v>
      </c>
      <c r="I22" s="49">
        <v>1153</v>
      </c>
      <c r="J22" s="49">
        <v>8115131</v>
      </c>
      <c r="K22" s="49">
        <v>1387200</v>
      </c>
      <c r="L22" s="49">
        <v>4482990.5999999996</v>
      </c>
      <c r="M22" s="49">
        <v>8084020</v>
      </c>
      <c r="N22" s="49">
        <v>3323547.32</v>
      </c>
      <c r="O22" s="49">
        <v>2639500</v>
      </c>
      <c r="P22" s="49">
        <v>756000</v>
      </c>
      <c r="Q22" s="49">
        <v>0</v>
      </c>
      <c r="R22" s="51"/>
      <c r="S22" s="51" t="s">
        <v>63</v>
      </c>
    </row>
    <row r="23" spans="1:19" s="52" customFormat="1" ht="15.6" customHeight="1" x14ac:dyDescent="0.6">
      <c r="A23" s="48"/>
      <c r="B23" s="48" t="s">
        <v>64</v>
      </c>
      <c r="C23" s="48"/>
      <c r="D23" s="53"/>
      <c r="E23" s="49">
        <v>15737760.73</v>
      </c>
      <c r="F23" s="49">
        <v>30512.5</v>
      </c>
      <c r="G23" s="49">
        <v>139474.88</v>
      </c>
      <c r="H23" s="49">
        <v>0</v>
      </c>
      <c r="I23" s="49">
        <v>16000</v>
      </c>
      <c r="J23" s="49">
        <v>9829258</v>
      </c>
      <c r="K23" s="49">
        <v>477582</v>
      </c>
      <c r="L23" s="49">
        <v>5215735</v>
      </c>
      <c r="M23" s="49">
        <v>8521820</v>
      </c>
      <c r="N23" s="49">
        <v>5456003.21</v>
      </c>
      <c r="O23" s="49">
        <v>1563950</v>
      </c>
      <c r="P23" s="49">
        <v>1076000</v>
      </c>
      <c r="Q23" s="49">
        <v>0</v>
      </c>
      <c r="R23" s="51"/>
      <c r="S23" s="51" t="s">
        <v>65</v>
      </c>
    </row>
    <row r="24" spans="1:19" s="44" customFormat="1" ht="15.6" customHeight="1" x14ac:dyDescent="0.6">
      <c r="A24" s="45" t="s">
        <v>66</v>
      </c>
      <c r="B24" s="45"/>
      <c r="C24" s="45"/>
      <c r="D24" s="56"/>
      <c r="E24" s="41">
        <f>SUM(E25:E31)</f>
        <v>136973815.96000001</v>
      </c>
      <c r="F24" s="41">
        <f t="shared" ref="F24:Q24" si="3">SUM(F25:F31)</f>
        <v>3029434.0999999996</v>
      </c>
      <c r="G24" s="41">
        <f t="shared" si="3"/>
        <v>1495860.7500000002</v>
      </c>
      <c r="H24" s="41">
        <f t="shared" si="3"/>
        <v>1126119</v>
      </c>
      <c r="I24" s="41">
        <f t="shared" si="3"/>
        <v>793951.34</v>
      </c>
      <c r="J24" s="41">
        <f t="shared" si="3"/>
        <v>159741012</v>
      </c>
      <c r="K24" s="41">
        <f t="shared" si="3"/>
        <v>8239890</v>
      </c>
      <c r="L24" s="41">
        <f t="shared" si="3"/>
        <v>63803361.799999997</v>
      </c>
      <c r="M24" s="41">
        <f t="shared" si="3"/>
        <v>68795945.650000006</v>
      </c>
      <c r="N24" s="41">
        <f t="shared" si="3"/>
        <v>32488032.080000002</v>
      </c>
      <c r="O24" s="41">
        <f t="shared" si="3"/>
        <v>99522536.310000002</v>
      </c>
      <c r="P24" s="41">
        <f>SUM(P25:P31)</f>
        <v>6426522</v>
      </c>
      <c r="Q24" s="41">
        <f t="shared" si="3"/>
        <v>0</v>
      </c>
      <c r="R24" s="47" t="s">
        <v>67</v>
      </c>
      <c r="S24" s="47"/>
    </row>
    <row r="25" spans="1:19" s="52" customFormat="1" ht="15.6" customHeight="1" x14ac:dyDescent="0.6">
      <c r="A25" s="48"/>
      <c r="B25" s="48" t="s">
        <v>68</v>
      </c>
      <c r="C25" s="48"/>
      <c r="D25" s="53"/>
      <c r="E25" s="49">
        <v>22408728.850000001</v>
      </c>
      <c r="F25" s="49">
        <v>113907.8</v>
      </c>
      <c r="G25" s="49">
        <v>178715.61</v>
      </c>
      <c r="H25" s="49">
        <v>0</v>
      </c>
      <c r="I25" s="49">
        <v>237540</v>
      </c>
      <c r="J25" s="49">
        <v>35115663</v>
      </c>
      <c r="K25" s="49">
        <v>4537200</v>
      </c>
      <c r="L25" s="49">
        <v>10878696</v>
      </c>
      <c r="M25" s="49">
        <v>8925881</v>
      </c>
      <c r="N25" s="49">
        <v>4762234.9400000004</v>
      </c>
      <c r="O25" s="49">
        <v>25016710</v>
      </c>
      <c r="P25" s="49">
        <v>2410000</v>
      </c>
      <c r="Q25" s="49">
        <v>0</v>
      </c>
      <c r="R25" s="51"/>
      <c r="S25" s="51" t="s">
        <v>69</v>
      </c>
    </row>
    <row r="26" spans="1:19" s="52" customFormat="1" ht="15.6" customHeight="1" x14ac:dyDescent="0.6">
      <c r="A26" s="48"/>
      <c r="B26" s="48" t="s">
        <v>70</v>
      </c>
      <c r="C26" s="48"/>
      <c r="D26" s="53"/>
      <c r="E26" s="49">
        <v>14947336.610000001</v>
      </c>
      <c r="F26" s="49">
        <v>488406</v>
      </c>
      <c r="G26" s="49">
        <v>114042.14</v>
      </c>
      <c r="H26" s="49">
        <v>718616</v>
      </c>
      <c r="I26" s="49">
        <v>66441</v>
      </c>
      <c r="J26" s="49">
        <v>13271708</v>
      </c>
      <c r="K26" s="49">
        <v>459600</v>
      </c>
      <c r="L26" s="49">
        <v>5303812</v>
      </c>
      <c r="M26" s="49">
        <v>7370341</v>
      </c>
      <c r="N26" s="49">
        <v>4571479.62</v>
      </c>
      <c r="O26" s="49">
        <v>9156616.5</v>
      </c>
      <c r="P26" s="49">
        <v>320120</v>
      </c>
      <c r="Q26" s="49">
        <v>0</v>
      </c>
      <c r="R26" s="51"/>
      <c r="S26" s="51" t="s">
        <v>71</v>
      </c>
    </row>
    <row r="27" spans="1:19" s="52" customFormat="1" ht="15.6" customHeight="1" x14ac:dyDescent="0.6">
      <c r="A27" s="48"/>
      <c r="B27" s="48" t="s">
        <v>72</v>
      </c>
      <c r="C27" s="48"/>
      <c r="D27" s="53"/>
      <c r="E27" s="49">
        <v>22891833.880000003</v>
      </c>
      <c r="F27" s="49">
        <v>1540034</v>
      </c>
      <c r="G27" s="49">
        <v>358471.96</v>
      </c>
      <c r="H27" s="49">
        <v>0</v>
      </c>
      <c r="I27" s="49">
        <v>111280.34</v>
      </c>
      <c r="J27" s="49">
        <v>20445446</v>
      </c>
      <c r="K27" s="49">
        <v>380000</v>
      </c>
      <c r="L27" s="49">
        <v>8448811.3000000007</v>
      </c>
      <c r="M27" s="49">
        <v>12630209.35</v>
      </c>
      <c r="N27" s="49">
        <v>9098629.8200000003</v>
      </c>
      <c r="O27" s="49">
        <v>11319826</v>
      </c>
      <c r="P27" s="49">
        <v>1254162</v>
      </c>
      <c r="Q27" s="49">
        <v>0</v>
      </c>
      <c r="R27" s="51"/>
      <c r="S27" s="51" t="s">
        <v>73</v>
      </c>
    </row>
    <row r="28" spans="1:19" s="52" customFormat="1" ht="15.6" customHeight="1" x14ac:dyDescent="0.6">
      <c r="A28" s="48"/>
      <c r="B28" s="48" t="s">
        <v>74</v>
      </c>
      <c r="C28" s="48"/>
      <c r="D28" s="53"/>
      <c r="E28" s="49">
        <v>23094726.290000003</v>
      </c>
      <c r="F28" s="49">
        <v>602093.4</v>
      </c>
      <c r="G28" s="49">
        <v>167639.32</v>
      </c>
      <c r="H28" s="49">
        <v>0</v>
      </c>
      <c r="I28" s="49">
        <v>175300</v>
      </c>
      <c r="J28" s="49">
        <v>33703215</v>
      </c>
      <c r="K28" s="49">
        <v>1523100</v>
      </c>
      <c r="L28" s="49">
        <v>13666265</v>
      </c>
      <c r="M28" s="49">
        <v>12529601</v>
      </c>
      <c r="N28" s="49">
        <v>7299537.9900000002</v>
      </c>
      <c r="O28" s="49">
        <v>15046626</v>
      </c>
      <c r="P28" s="49">
        <v>1209440</v>
      </c>
      <c r="Q28" s="49">
        <v>0</v>
      </c>
      <c r="R28" s="51"/>
      <c r="S28" s="51" t="s">
        <v>75</v>
      </c>
    </row>
    <row r="29" spans="1:19" s="52" customFormat="1" ht="15.6" customHeight="1" x14ac:dyDescent="0.6">
      <c r="A29" s="48"/>
      <c r="B29" s="48" t="s">
        <v>76</v>
      </c>
      <c r="C29" s="48"/>
      <c r="D29" s="53"/>
      <c r="E29" s="49">
        <v>23511617.440000001</v>
      </c>
      <c r="F29" s="49">
        <v>130552.6</v>
      </c>
      <c r="G29" s="49">
        <v>264446.63</v>
      </c>
      <c r="H29" s="49">
        <v>0</v>
      </c>
      <c r="I29" s="49">
        <v>90890</v>
      </c>
      <c r="J29" s="49">
        <v>16658761</v>
      </c>
      <c r="K29" s="49">
        <v>0</v>
      </c>
      <c r="L29" s="49">
        <v>12417919</v>
      </c>
      <c r="M29" s="49">
        <v>9728630.9499999993</v>
      </c>
      <c r="N29" s="49">
        <v>2681773.79</v>
      </c>
      <c r="O29" s="49">
        <v>10494281.41</v>
      </c>
      <c r="P29" s="49">
        <v>362000</v>
      </c>
      <c r="Q29" s="49">
        <v>0</v>
      </c>
      <c r="R29" s="51"/>
      <c r="S29" s="51" t="s">
        <v>77</v>
      </c>
    </row>
    <row r="30" spans="1:19" s="52" customFormat="1" ht="15.6" customHeight="1" x14ac:dyDescent="0.6">
      <c r="A30" s="48"/>
      <c r="B30" s="48" t="s">
        <v>78</v>
      </c>
      <c r="C30" s="48"/>
      <c r="D30" s="53"/>
      <c r="E30" s="49">
        <v>15614685.449999999</v>
      </c>
      <c r="F30" s="49">
        <v>107605.4</v>
      </c>
      <c r="G30" s="49">
        <v>125925.07</v>
      </c>
      <c r="H30" s="49">
        <v>0</v>
      </c>
      <c r="I30" s="49">
        <v>89000</v>
      </c>
      <c r="J30" s="49">
        <v>25015844</v>
      </c>
      <c r="K30" s="49">
        <v>1339990</v>
      </c>
      <c r="L30" s="49">
        <v>7159082.5</v>
      </c>
      <c r="M30" s="49">
        <v>8469142.3499999996</v>
      </c>
      <c r="N30" s="49">
        <v>2755146.33</v>
      </c>
      <c r="O30" s="49">
        <v>17711758.399999999</v>
      </c>
      <c r="P30" s="49">
        <v>739400</v>
      </c>
      <c r="Q30" s="49">
        <v>0</v>
      </c>
      <c r="R30" s="51"/>
      <c r="S30" s="51" t="s">
        <v>79</v>
      </c>
    </row>
    <row r="31" spans="1:19" s="52" customFormat="1" ht="15.6" customHeight="1" x14ac:dyDescent="0.6">
      <c r="A31" s="48"/>
      <c r="B31" s="48" t="s">
        <v>80</v>
      </c>
      <c r="C31" s="48"/>
      <c r="D31" s="53"/>
      <c r="E31" s="49">
        <v>14504887.439999999</v>
      </c>
      <c r="F31" s="49">
        <v>46834.9</v>
      </c>
      <c r="G31" s="49">
        <v>286620.02</v>
      </c>
      <c r="H31" s="49">
        <v>407503</v>
      </c>
      <c r="I31" s="49">
        <v>23500</v>
      </c>
      <c r="J31" s="49">
        <v>15530375</v>
      </c>
      <c r="K31" s="49">
        <v>0</v>
      </c>
      <c r="L31" s="49">
        <v>5928776</v>
      </c>
      <c r="M31" s="49">
        <v>9142140</v>
      </c>
      <c r="N31" s="49">
        <v>1319229.5900000001</v>
      </c>
      <c r="O31" s="49">
        <v>10776718</v>
      </c>
      <c r="P31" s="49">
        <v>131400</v>
      </c>
      <c r="Q31" s="49">
        <v>0</v>
      </c>
      <c r="R31" s="51"/>
      <c r="S31" s="51" t="s">
        <v>81</v>
      </c>
    </row>
    <row r="32" spans="1:19" s="44" customFormat="1" ht="15.6" customHeight="1" x14ac:dyDescent="0.6">
      <c r="A32" s="45" t="s">
        <v>82</v>
      </c>
      <c r="B32" s="45"/>
      <c r="C32" s="45"/>
      <c r="D32" s="57"/>
      <c r="E32" s="41">
        <f>SUM(E33:E34)</f>
        <v>41629021.189999998</v>
      </c>
      <c r="F32" s="41">
        <f t="shared" ref="F32:Q32" si="4">SUM(F33:F34)</f>
        <v>70107.100000000006</v>
      </c>
      <c r="G32" s="41">
        <f t="shared" si="4"/>
        <v>617990.19999999995</v>
      </c>
      <c r="H32" s="41">
        <f t="shared" si="4"/>
        <v>0</v>
      </c>
      <c r="I32" s="41">
        <f t="shared" si="4"/>
        <v>88791.64</v>
      </c>
      <c r="J32" s="41">
        <f t="shared" si="4"/>
        <v>41430708</v>
      </c>
      <c r="K32" s="41">
        <f t="shared" si="4"/>
        <v>1970380</v>
      </c>
      <c r="L32" s="41">
        <f t="shared" si="4"/>
        <v>19778906.759999998</v>
      </c>
      <c r="M32" s="41">
        <f t="shared" si="4"/>
        <v>18746191.009999998</v>
      </c>
      <c r="N32" s="41">
        <f t="shared" si="4"/>
        <v>14458806.780000001</v>
      </c>
      <c r="O32" s="41">
        <f t="shared" si="4"/>
        <v>17756604.130000003</v>
      </c>
      <c r="P32" s="41">
        <f>SUM(P33:P34)</f>
        <v>5868000</v>
      </c>
      <c r="Q32" s="41">
        <f t="shared" si="4"/>
        <v>0</v>
      </c>
      <c r="R32" s="58" t="s">
        <v>83</v>
      </c>
      <c r="S32" s="59"/>
    </row>
    <row r="33" spans="1:20" s="52" customFormat="1" ht="15.6" customHeight="1" x14ac:dyDescent="0.6">
      <c r="A33" s="48"/>
      <c r="B33" s="19" t="s">
        <v>84</v>
      </c>
      <c r="C33" s="19"/>
      <c r="D33" s="60"/>
      <c r="E33" s="49">
        <v>18662218.219999999</v>
      </c>
      <c r="F33" s="49">
        <v>40121.599999999999</v>
      </c>
      <c r="G33" s="49">
        <v>286076.76</v>
      </c>
      <c r="H33" s="49">
        <v>0</v>
      </c>
      <c r="I33" s="49">
        <v>77400.639999999999</v>
      </c>
      <c r="J33" s="49">
        <v>17182042</v>
      </c>
      <c r="K33" s="49">
        <v>0</v>
      </c>
      <c r="L33" s="49">
        <v>6509632</v>
      </c>
      <c r="M33" s="49">
        <v>7375821.0099999998</v>
      </c>
      <c r="N33" s="49">
        <v>6237651.4900000002</v>
      </c>
      <c r="O33" s="49">
        <v>8308295</v>
      </c>
      <c r="P33" s="49">
        <v>3232000</v>
      </c>
      <c r="Q33" s="49">
        <v>0</v>
      </c>
      <c r="R33" s="61"/>
      <c r="S33" s="62" t="s">
        <v>85</v>
      </c>
    </row>
    <row r="34" spans="1:20" s="52" customFormat="1" ht="15.6" customHeight="1" x14ac:dyDescent="0.6">
      <c r="A34" s="48"/>
      <c r="B34" s="19" t="s">
        <v>86</v>
      </c>
      <c r="C34" s="19"/>
      <c r="D34" s="60"/>
      <c r="E34" s="49">
        <v>22966802.970000003</v>
      </c>
      <c r="F34" s="49">
        <v>29985.5</v>
      </c>
      <c r="G34" s="49">
        <v>331913.44</v>
      </c>
      <c r="H34" s="49">
        <v>0</v>
      </c>
      <c r="I34" s="49">
        <v>11391</v>
      </c>
      <c r="J34" s="49">
        <v>24248666</v>
      </c>
      <c r="K34" s="49">
        <v>1970380</v>
      </c>
      <c r="L34" s="49">
        <v>13269274.76</v>
      </c>
      <c r="M34" s="49">
        <v>11370370</v>
      </c>
      <c r="N34" s="49">
        <v>8221155.29</v>
      </c>
      <c r="O34" s="49">
        <v>9448309.1300000008</v>
      </c>
      <c r="P34" s="49">
        <v>2636000</v>
      </c>
      <c r="Q34" s="49">
        <v>0</v>
      </c>
      <c r="R34" s="61"/>
      <c r="S34" s="62" t="s">
        <v>87</v>
      </c>
    </row>
    <row r="35" spans="1:20" s="63" customFormat="1" ht="14.4" customHeight="1" x14ac:dyDescent="0.6"/>
    <row r="36" spans="1:20" s="1" customFormat="1" ht="14.4" customHeight="1" x14ac:dyDescent="0.6">
      <c r="B36" s="2" t="s">
        <v>88</v>
      </c>
      <c r="C36" s="3"/>
      <c r="D36" s="2"/>
    </row>
    <row r="37" spans="1:20" s="5" customFormat="1" ht="14.4" customHeight="1" x14ac:dyDescent="0.6">
      <c r="B37" s="1" t="s">
        <v>89</v>
      </c>
      <c r="C37" s="3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</row>
    <row r="38" spans="1:20" s="5" customFormat="1" ht="14.4" customHeight="1" x14ac:dyDescent="0.6">
      <c r="B38" s="1"/>
      <c r="C38" s="3"/>
      <c r="D38" s="2"/>
      <c r="S38" s="6"/>
    </row>
    <row r="39" spans="1:20" ht="3.6" customHeight="1" x14ac:dyDescent="0.6">
      <c r="S39" s="11"/>
    </row>
    <row r="40" spans="1:20" s="20" customFormat="1" ht="15.6" customHeight="1" x14ac:dyDescent="0.6">
      <c r="A40" s="12" t="s">
        <v>2</v>
      </c>
      <c r="B40" s="12"/>
      <c r="C40" s="12"/>
      <c r="D40" s="13"/>
      <c r="E40" s="14" t="s">
        <v>3</v>
      </c>
      <c r="F40" s="12"/>
      <c r="G40" s="12"/>
      <c r="H40" s="12"/>
      <c r="I40" s="12"/>
      <c r="J40" s="12"/>
      <c r="K40" s="13"/>
      <c r="L40" s="15" t="s">
        <v>4</v>
      </c>
      <c r="M40" s="16"/>
      <c r="N40" s="16"/>
      <c r="O40" s="16"/>
      <c r="P40" s="16"/>
      <c r="Q40" s="16"/>
      <c r="R40" s="17"/>
      <c r="S40" s="18"/>
      <c r="T40" s="19"/>
    </row>
    <row r="41" spans="1:20" s="20" customFormat="1" ht="15.6" customHeight="1" x14ac:dyDescent="0.6">
      <c r="A41" s="21"/>
      <c r="B41" s="21"/>
      <c r="C41" s="21"/>
      <c r="D41" s="22"/>
      <c r="E41" s="23" t="s">
        <v>5</v>
      </c>
      <c r="F41" s="24"/>
      <c r="G41" s="24"/>
      <c r="H41" s="24"/>
      <c r="I41" s="24"/>
      <c r="J41" s="24"/>
      <c r="K41" s="25"/>
      <c r="L41" s="26" t="s">
        <v>6</v>
      </c>
      <c r="M41" s="27"/>
      <c r="N41" s="27"/>
      <c r="O41" s="27"/>
      <c r="P41" s="27"/>
      <c r="Q41" s="27"/>
      <c r="R41" s="28"/>
      <c r="S41" s="29"/>
      <c r="T41" s="19"/>
    </row>
    <row r="42" spans="1:20" s="20" customFormat="1" ht="15.6" customHeight="1" x14ac:dyDescent="0.6">
      <c r="A42" s="21"/>
      <c r="B42" s="21"/>
      <c r="C42" s="21"/>
      <c r="D42" s="22"/>
      <c r="E42" s="30"/>
      <c r="F42" s="30" t="s">
        <v>7</v>
      </c>
      <c r="G42" s="30"/>
      <c r="H42" s="30"/>
      <c r="I42" s="30"/>
      <c r="J42" s="29"/>
      <c r="K42" s="31"/>
      <c r="L42" s="32"/>
      <c r="M42" s="32"/>
      <c r="N42" s="32"/>
      <c r="O42" s="32"/>
      <c r="P42" s="32"/>
      <c r="Q42" s="32"/>
      <c r="R42" s="28"/>
      <c r="S42" s="33" t="s">
        <v>8</v>
      </c>
      <c r="T42" s="33"/>
    </row>
    <row r="43" spans="1:20" s="20" customFormat="1" ht="15.6" customHeight="1" x14ac:dyDescent="0.6">
      <c r="A43" s="21"/>
      <c r="B43" s="21"/>
      <c r="C43" s="21"/>
      <c r="D43" s="22"/>
      <c r="E43" s="29"/>
      <c r="F43" s="30" t="s">
        <v>9</v>
      </c>
      <c r="G43" s="30"/>
      <c r="H43" s="30" t="s">
        <v>10</v>
      </c>
      <c r="I43" s="30"/>
      <c r="J43" s="32"/>
      <c r="K43" s="30"/>
      <c r="L43" s="32"/>
      <c r="M43" s="32"/>
      <c r="N43" s="32"/>
      <c r="O43" s="32"/>
      <c r="P43" s="32"/>
      <c r="Q43" s="32"/>
      <c r="R43" s="28"/>
      <c r="S43" s="33" t="s">
        <v>11</v>
      </c>
      <c r="T43" s="33"/>
    </row>
    <row r="44" spans="1:20" s="20" customFormat="1" ht="15.6" customHeight="1" x14ac:dyDescent="0.6">
      <c r="A44" s="21"/>
      <c r="B44" s="21"/>
      <c r="C44" s="21"/>
      <c r="D44" s="22"/>
      <c r="E44" s="30" t="s">
        <v>12</v>
      </c>
      <c r="F44" s="30" t="s">
        <v>13</v>
      </c>
      <c r="G44" s="30"/>
      <c r="H44" s="34" t="s">
        <v>14</v>
      </c>
      <c r="I44" s="30"/>
      <c r="J44" s="32"/>
      <c r="K44" s="30"/>
      <c r="L44" s="32" t="s">
        <v>15</v>
      </c>
      <c r="M44" s="32"/>
      <c r="N44" s="32"/>
      <c r="O44" s="32"/>
      <c r="P44" s="32"/>
      <c r="Q44" s="32"/>
      <c r="R44" s="28"/>
      <c r="S44" s="33" t="s">
        <v>16</v>
      </c>
      <c r="T44" s="33"/>
    </row>
    <row r="45" spans="1:20" s="20" customFormat="1" ht="15.6" customHeight="1" x14ac:dyDescent="0.6">
      <c r="A45" s="21"/>
      <c r="B45" s="21"/>
      <c r="C45" s="21"/>
      <c r="D45" s="22"/>
      <c r="E45" s="30" t="s">
        <v>17</v>
      </c>
      <c r="F45" s="34" t="s">
        <v>18</v>
      </c>
      <c r="G45" s="30" t="s">
        <v>19</v>
      </c>
      <c r="H45" s="34" t="s">
        <v>20</v>
      </c>
      <c r="I45" s="30" t="s">
        <v>21</v>
      </c>
      <c r="J45" s="32" t="s">
        <v>22</v>
      </c>
      <c r="K45" s="30" t="s">
        <v>23</v>
      </c>
      <c r="L45" s="32" t="s">
        <v>24</v>
      </c>
      <c r="M45" s="32" t="s">
        <v>25</v>
      </c>
      <c r="N45" s="32" t="s">
        <v>26</v>
      </c>
      <c r="O45" s="32" t="s">
        <v>27</v>
      </c>
      <c r="P45" s="32" t="s">
        <v>28</v>
      </c>
      <c r="Q45" s="32" t="s">
        <v>29</v>
      </c>
      <c r="R45" s="28"/>
      <c r="S45" s="33" t="s">
        <v>30</v>
      </c>
      <c r="T45" s="33"/>
    </row>
    <row r="46" spans="1:20" s="20" customFormat="1" ht="15.6" customHeight="1" x14ac:dyDescent="0.6">
      <c r="A46" s="24"/>
      <c r="B46" s="24"/>
      <c r="C46" s="24"/>
      <c r="D46" s="25"/>
      <c r="E46" s="35" t="s">
        <v>31</v>
      </c>
      <c r="F46" s="35" t="s">
        <v>32</v>
      </c>
      <c r="G46" s="35" t="s">
        <v>33</v>
      </c>
      <c r="H46" s="35" t="s">
        <v>34</v>
      </c>
      <c r="I46" s="35" t="s">
        <v>35</v>
      </c>
      <c r="J46" s="36" t="s">
        <v>36</v>
      </c>
      <c r="K46" s="35" t="s">
        <v>37</v>
      </c>
      <c r="L46" s="36" t="s">
        <v>38</v>
      </c>
      <c r="M46" s="36" t="s">
        <v>39</v>
      </c>
      <c r="N46" s="36" t="s">
        <v>40</v>
      </c>
      <c r="O46" s="36" t="s">
        <v>41</v>
      </c>
      <c r="P46" s="36" t="s">
        <v>36</v>
      </c>
      <c r="Q46" s="35" t="s">
        <v>37</v>
      </c>
      <c r="R46" s="37"/>
      <c r="S46" s="38"/>
      <c r="T46" s="19"/>
    </row>
    <row r="47" spans="1:20" s="44" customFormat="1" ht="15.6" customHeight="1" x14ac:dyDescent="0.6">
      <c r="A47" s="45" t="s">
        <v>90</v>
      </c>
      <c r="B47" s="65"/>
      <c r="C47" s="65"/>
      <c r="D47" s="66"/>
      <c r="E47" s="41">
        <f>SUM(E48:E51)</f>
        <v>62698310.480000004</v>
      </c>
      <c r="F47" s="41">
        <f t="shared" ref="F47:Q47" si="5">SUM(F48:F51)</f>
        <v>900535.59000000008</v>
      </c>
      <c r="G47" s="41">
        <f t="shared" si="5"/>
        <v>858710.95</v>
      </c>
      <c r="H47" s="41">
        <f t="shared" si="5"/>
        <v>0</v>
      </c>
      <c r="I47" s="41">
        <f t="shared" si="5"/>
        <v>127314.1</v>
      </c>
      <c r="J47" s="41">
        <f t="shared" si="5"/>
        <v>50669549</v>
      </c>
      <c r="K47" s="41">
        <f t="shared" si="5"/>
        <v>0</v>
      </c>
      <c r="L47" s="41">
        <f t="shared" si="5"/>
        <v>29852959.300000001</v>
      </c>
      <c r="M47" s="41">
        <f t="shared" si="5"/>
        <v>31874291</v>
      </c>
      <c r="N47" s="41">
        <f t="shared" si="5"/>
        <v>16454391.050000001</v>
      </c>
      <c r="O47" s="41">
        <f t="shared" si="5"/>
        <v>14529200</v>
      </c>
      <c r="P47" s="41">
        <f>SUM(P48:P51)</f>
        <v>3158278</v>
      </c>
      <c r="Q47" s="41">
        <f t="shared" si="5"/>
        <v>0</v>
      </c>
      <c r="R47" s="58" t="s">
        <v>91</v>
      </c>
      <c r="S47" s="67"/>
    </row>
    <row r="48" spans="1:20" s="52" customFormat="1" ht="15.6" customHeight="1" x14ac:dyDescent="0.6">
      <c r="A48" s="48"/>
      <c r="B48" s="19" t="s">
        <v>92</v>
      </c>
      <c r="C48" s="19"/>
      <c r="D48" s="60"/>
      <c r="E48" s="49">
        <v>14561959.75</v>
      </c>
      <c r="F48" s="49">
        <v>213202.32</v>
      </c>
      <c r="G48" s="49">
        <v>253258.19</v>
      </c>
      <c r="H48" s="49">
        <v>0</v>
      </c>
      <c r="I48" s="49">
        <v>71200</v>
      </c>
      <c r="J48" s="49">
        <v>13563865</v>
      </c>
      <c r="K48" s="49">
        <v>0</v>
      </c>
      <c r="L48" s="49">
        <v>6816720.2999999998</v>
      </c>
      <c r="M48" s="49">
        <v>7467475</v>
      </c>
      <c r="N48" s="49">
        <v>3511494.3</v>
      </c>
      <c r="O48" s="49">
        <v>2273495</v>
      </c>
      <c r="P48" s="49">
        <v>822000</v>
      </c>
      <c r="Q48" s="49">
        <v>0</v>
      </c>
      <c r="R48" s="61"/>
      <c r="S48" s="62" t="s">
        <v>93</v>
      </c>
    </row>
    <row r="49" spans="1:19" s="52" customFormat="1" ht="15.6" customHeight="1" x14ac:dyDescent="0.6">
      <c r="A49" s="48"/>
      <c r="B49" s="19" t="s">
        <v>94</v>
      </c>
      <c r="C49" s="19"/>
      <c r="D49" s="60"/>
      <c r="E49" s="49">
        <v>15675232.07</v>
      </c>
      <c r="F49" s="49">
        <v>237434.45</v>
      </c>
      <c r="G49" s="49">
        <v>229593.28</v>
      </c>
      <c r="H49" s="49">
        <v>0</v>
      </c>
      <c r="I49" s="49">
        <v>30000</v>
      </c>
      <c r="J49" s="49">
        <v>13134637</v>
      </c>
      <c r="K49" s="49">
        <v>0</v>
      </c>
      <c r="L49" s="49">
        <v>7685879</v>
      </c>
      <c r="M49" s="49">
        <v>9080791</v>
      </c>
      <c r="N49" s="49">
        <v>5350251.66</v>
      </c>
      <c r="O49" s="49">
        <v>2448800</v>
      </c>
      <c r="P49" s="49">
        <v>557760</v>
      </c>
      <c r="Q49" s="49">
        <v>0</v>
      </c>
      <c r="R49" s="61"/>
      <c r="S49" s="62" t="s">
        <v>95</v>
      </c>
    </row>
    <row r="50" spans="1:19" s="52" customFormat="1" ht="15.6" customHeight="1" x14ac:dyDescent="0.6">
      <c r="A50" s="48"/>
      <c r="B50" s="19" t="s">
        <v>96</v>
      </c>
      <c r="C50" s="19"/>
      <c r="D50" s="60"/>
      <c r="E50" s="49">
        <v>14367397.41</v>
      </c>
      <c r="F50" s="49">
        <v>143400</v>
      </c>
      <c r="G50" s="49">
        <v>297896.13</v>
      </c>
      <c r="H50" s="49">
        <v>0</v>
      </c>
      <c r="I50" s="49">
        <v>12850</v>
      </c>
      <c r="J50" s="49">
        <v>8679545</v>
      </c>
      <c r="K50" s="49">
        <v>0</v>
      </c>
      <c r="L50" s="49">
        <v>5617185</v>
      </c>
      <c r="M50" s="49">
        <v>7122369</v>
      </c>
      <c r="N50" s="49">
        <v>2536040.62</v>
      </c>
      <c r="O50" s="49">
        <v>2628260</v>
      </c>
      <c r="P50" s="49">
        <v>502734</v>
      </c>
      <c r="Q50" s="49">
        <v>0</v>
      </c>
      <c r="R50" s="61"/>
      <c r="S50" s="62" t="s">
        <v>97</v>
      </c>
    </row>
    <row r="51" spans="1:19" s="52" customFormat="1" ht="15.6" customHeight="1" x14ac:dyDescent="0.6">
      <c r="A51" s="48"/>
      <c r="B51" s="19" t="s">
        <v>98</v>
      </c>
      <c r="C51" s="19"/>
      <c r="D51" s="60"/>
      <c r="E51" s="49">
        <v>18093721.25</v>
      </c>
      <c r="F51" s="49">
        <v>306498.82</v>
      </c>
      <c r="G51" s="49">
        <v>77963.350000000006</v>
      </c>
      <c r="H51" s="49">
        <v>0</v>
      </c>
      <c r="I51" s="49">
        <v>13264.1</v>
      </c>
      <c r="J51" s="49">
        <v>15291502</v>
      </c>
      <c r="K51" s="49">
        <v>0</v>
      </c>
      <c r="L51" s="49">
        <v>9733175</v>
      </c>
      <c r="M51" s="49">
        <v>8203656</v>
      </c>
      <c r="N51" s="49">
        <v>5056604.47</v>
      </c>
      <c r="O51" s="49">
        <v>7178645</v>
      </c>
      <c r="P51" s="49">
        <v>1275784</v>
      </c>
      <c r="Q51" s="49">
        <v>0</v>
      </c>
      <c r="R51" s="68"/>
      <c r="S51" s="51" t="s">
        <v>99</v>
      </c>
    </row>
    <row r="52" spans="1:19" s="44" customFormat="1" ht="15.6" customHeight="1" x14ac:dyDescent="0.6">
      <c r="A52" s="45" t="s">
        <v>100</v>
      </c>
      <c r="B52" s="65"/>
      <c r="C52" s="65"/>
      <c r="D52" s="66"/>
      <c r="E52" s="41">
        <f>SUM(E53:E56)</f>
        <v>104469684.32000001</v>
      </c>
      <c r="F52" s="41">
        <f t="shared" ref="F52:Q52" si="6">SUM(F53:F56)</f>
        <v>841581.41999999993</v>
      </c>
      <c r="G52" s="41">
        <f t="shared" si="6"/>
        <v>1393139.38</v>
      </c>
      <c r="H52" s="41">
        <f t="shared" si="6"/>
        <v>71390</v>
      </c>
      <c r="I52" s="41">
        <f t="shared" si="6"/>
        <v>349933</v>
      </c>
      <c r="J52" s="41">
        <f t="shared" si="6"/>
        <v>134282154</v>
      </c>
      <c r="K52" s="41">
        <f t="shared" si="6"/>
        <v>0</v>
      </c>
      <c r="L52" s="41">
        <f t="shared" si="6"/>
        <v>52661167.759999998</v>
      </c>
      <c r="M52" s="41">
        <f t="shared" si="6"/>
        <v>44133982</v>
      </c>
      <c r="N52" s="41">
        <f t="shared" si="6"/>
        <v>34326615.539999999</v>
      </c>
      <c r="O52" s="41">
        <f t="shared" si="6"/>
        <v>55459461.259999998</v>
      </c>
      <c r="P52" s="41">
        <f>SUM(P53:P56)</f>
        <v>15598286.969999999</v>
      </c>
      <c r="Q52" s="41">
        <f t="shared" si="6"/>
        <v>0</v>
      </c>
      <c r="R52" s="69" t="s">
        <v>101</v>
      </c>
      <c r="S52" s="47"/>
    </row>
    <row r="53" spans="1:19" s="52" customFormat="1" ht="15.6" customHeight="1" x14ac:dyDescent="0.6">
      <c r="A53" s="48"/>
      <c r="B53" s="19" t="s">
        <v>102</v>
      </c>
      <c r="C53" s="19"/>
      <c r="D53" s="60"/>
      <c r="E53" s="49">
        <v>24584793.739999998</v>
      </c>
      <c r="F53" s="49">
        <v>116992</v>
      </c>
      <c r="G53" s="49">
        <v>413579.42</v>
      </c>
      <c r="H53" s="49">
        <v>0</v>
      </c>
      <c r="I53" s="49">
        <v>1700</v>
      </c>
      <c r="J53" s="49">
        <v>21951332</v>
      </c>
      <c r="K53" s="49">
        <v>0</v>
      </c>
      <c r="L53" s="49">
        <v>9982237.6600000001</v>
      </c>
      <c r="M53" s="49">
        <v>11067058</v>
      </c>
      <c r="N53" s="49">
        <v>7653346.0700000003</v>
      </c>
      <c r="O53" s="49">
        <v>5798570.7599999998</v>
      </c>
      <c r="P53" s="49">
        <v>3327000</v>
      </c>
      <c r="Q53" s="49">
        <v>0</v>
      </c>
      <c r="R53" s="68"/>
      <c r="S53" s="51" t="s">
        <v>103</v>
      </c>
    </row>
    <row r="54" spans="1:19" s="52" customFormat="1" ht="15.6" customHeight="1" x14ac:dyDescent="0.6">
      <c r="A54" s="48"/>
      <c r="B54" s="19" t="s">
        <v>104</v>
      </c>
      <c r="C54" s="19"/>
      <c r="D54" s="60"/>
      <c r="E54" s="49">
        <v>29026371.380000003</v>
      </c>
      <c r="F54" s="49">
        <v>374578.12</v>
      </c>
      <c r="G54" s="49">
        <v>397360.5</v>
      </c>
      <c r="H54" s="49">
        <v>0</v>
      </c>
      <c r="I54" s="49">
        <v>43573</v>
      </c>
      <c r="J54" s="49">
        <v>46214725</v>
      </c>
      <c r="K54" s="49">
        <v>0</v>
      </c>
      <c r="L54" s="49">
        <v>15045362</v>
      </c>
      <c r="M54" s="49">
        <v>12355224</v>
      </c>
      <c r="N54" s="49">
        <v>9303914.4199999999</v>
      </c>
      <c r="O54" s="49">
        <v>24015790</v>
      </c>
      <c r="P54" s="49">
        <v>4574326.97</v>
      </c>
      <c r="Q54" s="49">
        <v>0</v>
      </c>
      <c r="R54" s="68"/>
      <c r="S54" s="51" t="s">
        <v>105</v>
      </c>
    </row>
    <row r="55" spans="1:19" s="52" customFormat="1" ht="15.6" customHeight="1" x14ac:dyDescent="0.6">
      <c r="A55" s="48"/>
      <c r="B55" s="19" t="s">
        <v>106</v>
      </c>
      <c r="C55" s="19"/>
      <c r="D55" s="60"/>
      <c r="E55" s="49">
        <v>26290114.199999999</v>
      </c>
      <c r="F55" s="49">
        <v>73148.5</v>
      </c>
      <c r="G55" s="49">
        <v>267053.63</v>
      </c>
      <c r="H55" s="49">
        <v>0</v>
      </c>
      <c r="I55" s="49">
        <v>235460</v>
      </c>
      <c r="J55" s="49">
        <v>37944580</v>
      </c>
      <c r="K55" s="49">
        <v>0</v>
      </c>
      <c r="L55" s="49">
        <v>13154672.6</v>
      </c>
      <c r="M55" s="49">
        <v>8325389</v>
      </c>
      <c r="N55" s="49">
        <v>7325220.9500000002</v>
      </c>
      <c r="O55" s="49">
        <v>19997960</v>
      </c>
      <c r="P55" s="49">
        <v>3840000</v>
      </c>
      <c r="Q55" s="49">
        <v>0</v>
      </c>
      <c r="R55" s="68"/>
      <c r="S55" s="51" t="s">
        <v>107</v>
      </c>
    </row>
    <row r="56" spans="1:19" s="52" customFormat="1" ht="15.6" customHeight="1" x14ac:dyDescent="0.6">
      <c r="A56" s="48"/>
      <c r="B56" s="19" t="s">
        <v>108</v>
      </c>
      <c r="C56" s="19"/>
      <c r="D56" s="60"/>
      <c r="E56" s="49">
        <v>24568405</v>
      </c>
      <c r="F56" s="49">
        <v>276862.8</v>
      </c>
      <c r="G56" s="49">
        <v>315145.83</v>
      </c>
      <c r="H56" s="49">
        <v>71390</v>
      </c>
      <c r="I56" s="49">
        <v>69200</v>
      </c>
      <c r="J56" s="49">
        <v>28171517</v>
      </c>
      <c r="K56" s="49">
        <v>0</v>
      </c>
      <c r="L56" s="49">
        <v>14478895.5</v>
      </c>
      <c r="M56" s="49">
        <v>12386311</v>
      </c>
      <c r="N56" s="49">
        <v>10044134.1</v>
      </c>
      <c r="O56" s="49">
        <v>5647140.5</v>
      </c>
      <c r="P56" s="49">
        <v>3856960</v>
      </c>
      <c r="Q56" s="49">
        <v>0</v>
      </c>
      <c r="R56" s="68"/>
      <c r="S56" s="51" t="s">
        <v>109</v>
      </c>
    </row>
    <row r="57" spans="1:19" s="44" customFormat="1" ht="15.6" customHeight="1" x14ac:dyDescent="0.6">
      <c r="A57" s="45" t="s">
        <v>110</v>
      </c>
      <c r="B57" s="65"/>
      <c r="C57" s="65"/>
      <c r="D57" s="66"/>
      <c r="E57" s="41">
        <f>SUM(E58:E61)</f>
        <v>82172109.969999999</v>
      </c>
      <c r="F57" s="41">
        <f t="shared" ref="F57:Q57" si="7">SUM(F58:F61)</f>
        <v>597390.01</v>
      </c>
      <c r="G57" s="41">
        <f t="shared" si="7"/>
        <v>681864.83000000007</v>
      </c>
      <c r="H57" s="41">
        <f t="shared" si="7"/>
        <v>22885</v>
      </c>
      <c r="I57" s="41">
        <f t="shared" si="7"/>
        <v>774430</v>
      </c>
      <c r="J57" s="41">
        <f t="shared" si="7"/>
        <v>118008320.75</v>
      </c>
      <c r="K57" s="41">
        <f t="shared" si="7"/>
        <v>22876496.09</v>
      </c>
      <c r="L57" s="41">
        <f t="shared" si="7"/>
        <v>45280752.310000002</v>
      </c>
      <c r="M57" s="41">
        <f t="shared" si="7"/>
        <v>42026561</v>
      </c>
      <c r="N57" s="41">
        <f t="shared" si="7"/>
        <v>23436419.390000001</v>
      </c>
      <c r="O57" s="41">
        <f t="shared" si="7"/>
        <v>44040281.850000001</v>
      </c>
      <c r="P57" s="41">
        <f>SUM(P58:P61)</f>
        <v>26326387.289999999</v>
      </c>
      <c r="Q57" s="41">
        <f t="shared" si="7"/>
        <v>842690</v>
      </c>
      <c r="R57" s="69" t="s">
        <v>111</v>
      </c>
      <c r="S57" s="47"/>
    </row>
    <row r="58" spans="1:19" s="52" customFormat="1" ht="15.6" customHeight="1" x14ac:dyDescent="0.6">
      <c r="A58" s="48"/>
      <c r="B58" s="19" t="s">
        <v>112</v>
      </c>
      <c r="C58" s="19"/>
      <c r="D58" s="60"/>
      <c r="E58" s="49">
        <v>21284367.830000002</v>
      </c>
      <c r="F58" s="49">
        <v>367353.5</v>
      </c>
      <c r="G58" s="49">
        <v>5500</v>
      </c>
      <c r="H58" s="49">
        <v>0</v>
      </c>
      <c r="I58" s="49">
        <v>422976</v>
      </c>
      <c r="J58" s="49">
        <v>45638231.75</v>
      </c>
      <c r="K58" s="49">
        <v>1379875.9</v>
      </c>
      <c r="L58" s="49">
        <v>15566592.060000001</v>
      </c>
      <c r="M58" s="49">
        <v>12091574</v>
      </c>
      <c r="N58" s="49">
        <v>10188933.09</v>
      </c>
      <c r="O58" s="49">
        <v>14776927.789999999</v>
      </c>
      <c r="P58" s="49">
        <v>19507233.75</v>
      </c>
      <c r="Q58" s="49">
        <v>817690</v>
      </c>
      <c r="R58" s="68"/>
      <c r="S58" s="51" t="s">
        <v>113</v>
      </c>
    </row>
    <row r="59" spans="1:19" s="52" customFormat="1" ht="15.6" customHeight="1" x14ac:dyDescent="0.6">
      <c r="A59" s="48"/>
      <c r="B59" s="19" t="s">
        <v>114</v>
      </c>
      <c r="C59" s="19"/>
      <c r="D59" s="60"/>
      <c r="E59" s="49">
        <v>28546436.539999999</v>
      </c>
      <c r="F59" s="49">
        <v>146488.32999999999</v>
      </c>
      <c r="G59" s="49">
        <v>492489.96</v>
      </c>
      <c r="H59" s="49">
        <v>0</v>
      </c>
      <c r="I59" s="49">
        <v>200054</v>
      </c>
      <c r="J59" s="49">
        <v>44479834</v>
      </c>
      <c r="K59" s="49">
        <v>18139470.640000001</v>
      </c>
      <c r="L59" s="49">
        <v>15911441</v>
      </c>
      <c r="M59" s="49">
        <v>12239747</v>
      </c>
      <c r="N59" s="49">
        <v>6970384.3399999999</v>
      </c>
      <c r="O59" s="49">
        <v>24093366</v>
      </c>
      <c r="P59" s="49">
        <v>3065300</v>
      </c>
      <c r="Q59" s="49">
        <v>0</v>
      </c>
      <c r="R59" s="68"/>
      <c r="S59" s="51" t="s">
        <v>115</v>
      </c>
    </row>
    <row r="60" spans="1:19" s="52" customFormat="1" ht="15.6" customHeight="1" x14ac:dyDescent="0.6">
      <c r="A60" s="48"/>
      <c r="B60" s="19" t="s">
        <v>116</v>
      </c>
      <c r="C60" s="19"/>
      <c r="D60" s="60"/>
      <c r="E60" s="49">
        <v>14523102.140000001</v>
      </c>
      <c r="F60" s="49">
        <v>52894.18</v>
      </c>
      <c r="G60" s="49">
        <v>2167.11</v>
      </c>
      <c r="H60" s="49">
        <v>0</v>
      </c>
      <c r="I60" s="49">
        <v>150200</v>
      </c>
      <c r="J60" s="49">
        <v>10005925</v>
      </c>
      <c r="K60" s="49">
        <v>3357149.55</v>
      </c>
      <c r="L60" s="49">
        <v>4875808</v>
      </c>
      <c r="M60" s="49">
        <v>7812400</v>
      </c>
      <c r="N60" s="49">
        <v>2617976.7999999998</v>
      </c>
      <c r="O60" s="49">
        <v>1267158.1299999999</v>
      </c>
      <c r="P60" s="49">
        <v>1630853.54</v>
      </c>
      <c r="Q60" s="49">
        <v>0</v>
      </c>
      <c r="R60" s="68"/>
      <c r="S60" s="51" t="s">
        <v>117</v>
      </c>
    </row>
    <row r="61" spans="1:19" s="52" customFormat="1" ht="15.6" customHeight="1" x14ac:dyDescent="0.6">
      <c r="A61" s="48"/>
      <c r="B61" s="19" t="s">
        <v>118</v>
      </c>
      <c r="C61" s="19"/>
      <c r="D61" s="60"/>
      <c r="E61" s="49">
        <v>17818203.459999997</v>
      </c>
      <c r="F61" s="49">
        <v>30654</v>
      </c>
      <c r="G61" s="49">
        <v>181707.76</v>
      </c>
      <c r="H61" s="49">
        <v>22885</v>
      </c>
      <c r="I61" s="49">
        <v>1200</v>
      </c>
      <c r="J61" s="49">
        <v>17884330</v>
      </c>
      <c r="K61" s="49">
        <v>0</v>
      </c>
      <c r="L61" s="49">
        <v>8926911.25</v>
      </c>
      <c r="M61" s="49">
        <v>9882840</v>
      </c>
      <c r="N61" s="49">
        <v>3659125.16</v>
      </c>
      <c r="O61" s="49">
        <v>3902829.93</v>
      </c>
      <c r="P61" s="49">
        <v>2123000</v>
      </c>
      <c r="Q61" s="49">
        <v>25000</v>
      </c>
      <c r="R61" s="68"/>
      <c r="S61" s="51" t="s">
        <v>119</v>
      </c>
    </row>
    <row r="62" spans="1:19" s="44" customFormat="1" ht="15.6" customHeight="1" x14ac:dyDescent="0.6">
      <c r="A62" s="45" t="s">
        <v>120</v>
      </c>
      <c r="B62" s="65"/>
      <c r="C62" s="65"/>
      <c r="D62" s="66"/>
      <c r="E62" s="41">
        <f>SUM(E63:E66)</f>
        <v>75771763.810000002</v>
      </c>
      <c r="F62" s="41">
        <f t="shared" ref="F62:Q62" si="8">SUM(F63:F66)</f>
        <v>1279975.92</v>
      </c>
      <c r="G62" s="41">
        <f t="shared" si="8"/>
        <v>602559.57000000007</v>
      </c>
      <c r="H62" s="41">
        <f t="shared" si="8"/>
        <v>0</v>
      </c>
      <c r="I62" s="41">
        <f t="shared" si="8"/>
        <v>286975</v>
      </c>
      <c r="J62" s="41">
        <f t="shared" si="8"/>
        <v>116589954.80000001</v>
      </c>
      <c r="K62" s="41">
        <f t="shared" si="8"/>
        <v>4473400</v>
      </c>
      <c r="L62" s="41">
        <f t="shared" si="8"/>
        <v>37787919.410000004</v>
      </c>
      <c r="M62" s="41">
        <f t="shared" si="8"/>
        <v>39524734.82</v>
      </c>
      <c r="N62" s="41">
        <f t="shared" si="8"/>
        <v>23584881.940000001</v>
      </c>
      <c r="O62" s="41">
        <f t="shared" si="8"/>
        <v>60927978.219999999</v>
      </c>
      <c r="P62" s="41">
        <f>SUM(P63:P66)</f>
        <v>7790896.2699999996</v>
      </c>
      <c r="Q62" s="41">
        <f t="shared" si="8"/>
        <v>0</v>
      </c>
      <c r="R62" s="69" t="s">
        <v>121</v>
      </c>
      <c r="S62" s="47"/>
    </row>
    <row r="63" spans="1:19" s="52" customFormat="1" ht="15.6" customHeight="1" x14ac:dyDescent="0.6">
      <c r="A63" s="48"/>
      <c r="B63" s="19" t="s">
        <v>122</v>
      </c>
      <c r="C63" s="19"/>
      <c r="D63" s="60"/>
      <c r="E63" s="49">
        <v>16471457.65</v>
      </c>
      <c r="F63" s="49">
        <v>44919.17</v>
      </c>
      <c r="G63" s="49">
        <v>134776.59</v>
      </c>
      <c r="H63" s="49">
        <v>0</v>
      </c>
      <c r="I63" s="49">
        <v>91000</v>
      </c>
      <c r="J63" s="49">
        <v>24534804</v>
      </c>
      <c r="K63" s="49">
        <v>0</v>
      </c>
      <c r="L63" s="49">
        <v>9567126.7400000002</v>
      </c>
      <c r="M63" s="49">
        <v>9907119.3599999994</v>
      </c>
      <c r="N63" s="49">
        <v>4362938.42</v>
      </c>
      <c r="O63" s="49">
        <v>14008501</v>
      </c>
      <c r="P63" s="49">
        <v>1614000</v>
      </c>
      <c r="Q63" s="49">
        <v>0</v>
      </c>
      <c r="R63" s="61"/>
      <c r="S63" s="62" t="s">
        <v>123</v>
      </c>
    </row>
    <row r="64" spans="1:19" s="52" customFormat="1" ht="15.6" customHeight="1" x14ac:dyDescent="0.6">
      <c r="A64" s="48"/>
      <c r="B64" s="19" t="s">
        <v>124</v>
      </c>
      <c r="C64" s="19"/>
      <c r="D64" s="60"/>
      <c r="E64" s="49">
        <v>24246487.199999999</v>
      </c>
      <c r="F64" s="49">
        <v>777293.1</v>
      </c>
      <c r="G64" s="49">
        <v>188014.4</v>
      </c>
      <c r="H64" s="49">
        <v>0</v>
      </c>
      <c r="I64" s="49">
        <v>111875</v>
      </c>
      <c r="J64" s="49">
        <v>34893674.700000003</v>
      </c>
      <c r="K64" s="49">
        <v>3058400</v>
      </c>
      <c r="L64" s="49">
        <v>10536988</v>
      </c>
      <c r="M64" s="49">
        <v>9848454.8900000006</v>
      </c>
      <c r="N64" s="49">
        <v>8314862.4000000004</v>
      </c>
      <c r="O64" s="49">
        <v>23203235.350000001</v>
      </c>
      <c r="P64" s="49">
        <v>2486900</v>
      </c>
      <c r="Q64" s="49">
        <v>0</v>
      </c>
      <c r="R64" s="61"/>
      <c r="S64" s="62" t="s">
        <v>125</v>
      </c>
    </row>
    <row r="65" spans="1:19" s="52" customFormat="1" ht="15.6" customHeight="1" x14ac:dyDescent="0.6">
      <c r="A65" s="48"/>
      <c r="B65" s="19" t="s">
        <v>126</v>
      </c>
      <c r="C65" s="19"/>
      <c r="D65" s="60"/>
      <c r="E65" s="49">
        <v>15370904.02</v>
      </c>
      <c r="F65" s="49">
        <v>368890.15</v>
      </c>
      <c r="G65" s="49">
        <v>112537.13</v>
      </c>
      <c r="H65" s="49">
        <v>0</v>
      </c>
      <c r="I65" s="49">
        <v>69640</v>
      </c>
      <c r="J65" s="49">
        <v>29286935.700000003</v>
      </c>
      <c r="K65" s="49">
        <v>1415000</v>
      </c>
      <c r="L65" s="49">
        <v>7463383.6699999999</v>
      </c>
      <c r="M65" s="49">
        <v>9105648.5700000003</v>
      </c>
      <c r="N65" s="49">
        <v>5213495.74</v>
      </c>
      <c r="O65" s="49">
        <v>21412541.870000001</v>
      </c>
      <c r="P65" s="49">
        <v>1669136.27</v>
      </c>
      <c r="Q65" s="49">
        <v>0</v>
      </c>
      <c r="R65" s="61"/>
      <c r="S65" s="62" t="s">
        <v>127</v>
      </c>
    </row>
    <row r="66" spans="1:19" s="52" customFormat="1" ht="15.6" customHeight="1" x14ac:dyDescent="0.6">
      <c r="A66" s="70"/>
      <c r="B66" s="71" t="s">
        <v>128</v>
      </c>
      <c r="C66" s="71"/>
      <c r="D66" s="72"/>
      <c r="E66" s="73">
        <v>19682914.940000001</v>
      </c>
      <c r="F66" s="73">
        <v>88873.5</v>
      </c>
      <c r="G66" s="73">
        <v>167231.45000000001</v>
      </c>
      <c r="H66" s="73">
        <v>0</v>
      </c>
      <c r="I66" s="73">
        <v>14460</v>
      </c>
      <c r="J66" s="73">
        <v>27874540.399999999</v>
      </c>
      <c r="K66" s="73">
        <v>0</v>
      </c>
      <c r="L66" s="73">
        <v>10220421</v>
      </c>
      <c r="M66" s="73">
        <v>10663512</v>
      </c>
      <c r="N66" s="73">
        <v>5693585.3799999999</v>
      </c>
      <c r="O66" s="73">
        <v>2303700</v>
      </c>
      <c r="P66" s="73">
        <v>2020860</v>
      </c>
      <c r="Q66" s="73">
        <v>0</v>
      </c>
      <c r="R66" s="74"/>
      <c r="S66" s="75" t="s">
        <v>129</v>
      </c>
    </row>
    <row r="67" spans="1:19" s="20" customFormat="1" ht="18" customHeight="1" x14ac:dyDescent="0.45">
      <c r="A67" s="76"/>
      <c r="B67" s="77" t="s">
        <v>130</v>
      </c>
      <c r="C67" s="77"/>
      <c r="D67" s="77"/>
      <c r="E67" s="77"/>
    </row>
    <row r="68" spans="1:19" s="20" customFormat="1" ht="18" customHeight="1" x14ac:dyDescent="0.45">
      <c r="A68" s="77"/>
      <c r="B68" s="77" t="s">
        <v>131</v>
      </c>
      <c r="C68" s="77"/>
      <c r="D68" s="77"/>
      <c r="E68" s="77"/>
      <c r="F68" s="78"/>
      <c r="G68" s="78"/>
      <c r="H68" s="78"/>
    </row>
    <row r="69" spans="1:19" ht="30" customHeight="1" x14ac:dyDescent="0.6">
      <c r="A69" s="79"/>
      <c r="B69" s="79"/>
      <c r="C69" s="79"/>
      <c r="D69" s="79"/>
      <c r="E69" s="80"/>
      <c r="F69" s="79"/>
      <c r="G69" s="79"/>
      <c r="H69" s="79"/>
      <c r="L69" s="81"/>
    </row>
  </sheetData>
  <mergeCells count="22">
    <mergeCell ref="A40:D46"/>
    <mergeCell ref="E40:K40"/>
    <mergeCell ref="L40:Q40"/>
    <mergeCell ref="E41:K41"/>
    <mergeCell ref="L41:Q41"/>
    <mergeCell ref="S42:T42"/>
    <mergeCell ref="S43:T43"/>
    <mergeCell ref="S44:T44"/>
    <mergeCell ref="S45:T45"/>
    <mergeCell ref="S7:T7"/>
    <mergeCell ref="S8:T8"/>
    <mergeCell ref="S9:T9"/>
    <mergeCell ref="S10:T10"/>
    <mergeCell ref="A12:D12"/>
    <mergeCell ref="R12:S12"/>
    <mergeCell ref="E3:F4"/>
    <mergeCell ref="L3:M4"/>
    <mergeCell ref="A5:D11"/>
    <mergeCell ref="E5:K5"/>
    <mergeCell ref="L5:Q5"/>
    <mergeCell ref="E6:K6"/>
    <mergeCell ref="L6:Q6"/>
  </mergeCells>
  <pageMargins left="0.55118110236220474" right="0.3543307086614173" top="0.78740157480314965" bottom="0.59055118110236215" header="0.51181102362204722" footer="0.51181102362204722"/>
  <pageSetup paperSize="9" scale="9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T-19.3 </vt:lpstr>
      <vt:lpstr>'T-19.3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K9</dc:creator>
  <cp:lastModifiedBy>K9</cp:lastModifiedBy>
  <dcterms:created xsi:type="dcterms:W3CDTF">2021-02-08T06:57:18Z</dcterms:created>
  <dcterms:modified xsi:type="dcterms:W3CDTF">2021-02-08T06:57:39Z</dcterms:modified>
</cp:coreProperties>
</file>