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7.สถิติหญิงและชาย\"/>
    </mc:Choice>
  </mc:AlternateContent>
  <bookViews>
    <workbookView xWindow="-30" yWindow="-210" windowWidth="18975" windowHeight="7680"/>
  </bookViews>
  <sheets>
    <sheet name="T-7.3" sheetId="27" r:id="rId1"/>
  </sheets>
  <definedNames>
    <definedName name="_xlnm.Print_Area" localSheetId="0">'T-7.3'!$A$1:$AH$34</definedName>
  </definedNames>
  <calcPr calcId="152511"/>
</workbook>
</file>

<file path=xl/calcChain.xml><?xml version="1.0" encoding="utf-8"?>
<calcChain xmlns="http://schemas.openxmlformats.org/spreadsheetml/2006/main">
  <c r="U9" i="27" l="1"/>
  <c r="T9" i="27"/>
  <c r="S9" i="27" s="1"/>
  <c r="U10" i="27"/>
  <c r="T10" i="27"/>
  <c r="S10" i="27"/>
  <c r="U11" i="27"/>
  <c r="T11" i="27"/>
  <c r="S11" i="27" s="1"/>
  <c r="S13" i="27"/>
  <c r="S12" i="27"/>
  <c r="S15" i="27"/>
  <c r="U15" i="27"/>
  <c r="T15" i="27"/>
  <c r="S18" i="27"/>
  <c r="S17" i="27"/>
  <c r="S16" i="27"/>
  <c r="P9" i="27" l="1"/>
  <c r="M9" i="27"/>
  <c r="J9" i="27"/>
  <c r="G9" i="27"/>
  <c r="I9" i="27"/>
  <c r="K9" i="27"/>
  <c r="L9" i="27"/>
  <c r="N9" i="27"/>
  <c r="O9" i="27"/>
  <c r="Q9" i="27"/>
  <c r="R9" i="27"/>
  <c r="H9" i="27"/>
  <c r="H10" i="27"/>
  <c r="I10" i="27"/>
  <c r="J10" i="27"/>
  <c r="K10" i="27"/>
  <c r="L10" i="27"/>
  <c r="M10" i="27"/>
  <c r="N10" i="27"/>
  <c r="O10" i="27"/>
  <c r="P10" i="27"/>
  <c r="Q10" i="27"/>
  <c r="R10" i="27"/>
  <c r="G10" i="27"/>
  <c r="H15" i="27"/>
  <c r="I15" i="27"/>
  <c r="J15" i="27"/>
  <c r="K15" i="27"/>
  <c r="L15" i="27"/>
  <c r="M15" i="27"/>
  <c r="N15" i="27"/>
  <c r="O15" i="27"/>
  <c r="P15" i="27"/>
  <c r="Q15" i="27"/>
  <c r="R15" i="27"/>
  <c r="G15" i="27"/>
  <c r="P17" i="27"/>
  <c r="P18" i="27"/>
  <c r="P16" i="27"/>
  <c r="J17" i="27"/>
  <c r="J18" i="27"/>
  <c r="J16" i="27"/>
  <c r="G17" i="27"/>
  <c r="G18" i="27"/>
  <c r="G16" i="27"/>
  <c r="P12" i="27"/>
  <c r="P13" i="27"/>
  <c r="P11" i="27"/>
  <c r="M13" i="27"/>
  <c r="M12" i="27"/>
  <c r="M11" i="27"/>
  <c r="J13" i="27"/>
  <c r="J12" i="27"/>
  <c r="J11" i="27"/>
  <c r="G13" i="27"/>
  <c r="G12" i="27"/>
  <c r="R11" i="27"/>
  <c r="Q11" i="27"/>
  <c r="O11" i="27"/>
  <c r="N11" i="27"/>
  <c r="L11" i="27"/>
  <c r="K11" i="27"/>
  <c r="I11" i="27"/>
  <c r="H11" i="27"/>
  <c r="G11" i="27" s="1"/>
</calcChain>
</file>

<file path=xl/sharedStrings.xml><?xml version="1.0" encoding="utf-8"?>
<sst xmlns="http://schemas.openxmlformats.org/spreadsheetml/2006/main" count="87" uniqueCount="46">
  <si>
    <t>Total</t>
  </si>
  <si>
    <t>รวม</t>
  </si>
  <si>
    <t>ชาย</t>
  </si>
  <si>
    <t>หญิง</t>
  </si>
  <si>
    <t>Male</t>
  </si>
  <si>
    <t>Female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</si>
  <si>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</si>
  <si>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</si>
  <si>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</si>
  <si>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</si>
  <si>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</si>
  <si>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</si>
  <si>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</si>
  <si>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</si>
  <si>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</si>
  <si>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</si>
  <si>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</si>
  <si>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</si>
  <si>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</si>
  <si>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</si>
  <si>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</si>
  <si>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</si>
  <si>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</si>
  <si>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</si>
  <si>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</si>
  <si>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</si>
  <si>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</si>
  <si>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</si>
  <si>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</si>
  <si>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</si>
  <si>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</si>
  <si>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</si>
  <si>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</si>
  <si>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</si>
  <si>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</si>
  <si>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</si>
  <si>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Table</t>
  </si>
  <si>
    <t>2560 (2017)</t>
  </si>
  <si>
    <t>3. อื่นๆ</t>
  </si>
  <si>
    <t>3. Others</t>
  </si>
  <si>
    <t>2561 (2018)</t>
  </si>
  <si>
    <t>ประชากรอายุ 15 ปีขึ้นไป จำแนกตามเพศ และสถานภาพแรงงาน เป็นรายไตรมาส พ.ศ. 2560 - 2561</t>
  </si>
  <si>
    <t>Population Aged 15 Years and Over by Sex, Labour Force Status and Quarterly: 2017- 2018</t>
  </si>
  <si>
    <t xml:space="preserve"> สำรวจภาวะการทำงานของประชากร พ.ศ. 2560-2561 ระดับจังหวัด  สำนักงานสถิติแห่งชาติ</t>
  </si>
  <si>
    <t>Labour Force Survey: 2017-2018, Provincial level,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</si>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</sst>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0"/>
      <color theme="1"/>
      <name val="TH SarabunPSK"/>
      <family val="2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2" applyFont="1" applyAlignment="1">
      <alignment vertical="center"/>
    </xf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6" fillId="0" borderId="7" xfId="2" applyFont="1" applyBorder="1"/>
    <xf numFmtId="0" fontId="6" fillId="0" borderId="0" xfId="2" applyFont="1"/>
    <xf numFmtId="0" fontId="6" fillId="0" borderId="11" xfId="2" applyFont="1" applyBorder="1"/>
    <xf numFmtId="0" fontId="6" fillId="0" borderId="8" xfId="2" applyFont="1" applyBorder="1"/>
    <xf numFmtId="0" fontId="6" fillId="0" borderId="11" xfId="2" applyFont="1" applyBorder="1" applyAlignment="1">
      <alignment horizontal="center"/>
    </xf>
    <xf numFmtId="0" fontId="9" fillId="0" borderId="11" xfId="2" applyFont="1" applyBorder="1" applyAlignment="1">
      <alignment horizontal="right"/>
    </xf>
    <xf numFmtId="0" fontId="7" fillId="0" borderId="0" xfId="2" applyFont="1" applyBorder="1" applyAlignment="1">
      <alignment horizontal="center" vertic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8" fillId="0" borderId="0" xfId="2" applyFont="1"/>
    <xf numFmtId="0" fontId="8" fillId="0" borderId="0" xfId="2" applyFont="1" applyBorder="1"/>
    <xf numFmtId="0" fontId="7" fillId="0" borderId="0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10" xfId="2" applyFont="1" applyBorder="1"/>
    <xf numFmtId="0" fontId="7" fillId="0" borderId="0" xfId="2" applyFont="1" applyAlignment="1">
      <alignment horizontal="right" vertical="center"/>
    </xf>
    <xf numFmtId="164" fontId="11" fillId="0" borderId="2" xfId="3" applyNumberFormat="1" applyFont="1" applyBorder="1"/>
    <xf numFmtId="164" fontId="11" fillId="0" borderId="3" xfId="3" applyNumberFormat="1" applyFont="1" applyBorder="1"/>
    <xf numFmtId="164" fontId="12" fillId="0" borderId="2" xfId="3" applyNumberFormat="1" applyFont="1" applyBorder="1"/>
    <xf numFmtId="164" fontId="12" fillId="0" borderId="3" xfId="3" applyNumberFormat="1" applyFont="1" applyBorder="1"/>
    <xf numFmtId="164" fontId="13" fillId="0" borderId="2" xfId="3" applyNumberFormat="1" applyFont="1" applyBorder="1"/>
    <xf numFmtId="164" fontId="13" fillId="0" borderId="3" xfId="3" applyNumberFormat="1" applyFont="1" applyBorder="1"/>
    <xf numFmtId="164" fontId="13" fillId="0" borderId="2" xfId="3" applyNumberFormat="1" applyFont="1" applyBorder="1" applyAlignment="1">
      <alignment horizontal="right"/>
    </xf>
    <xf numFmtId="164" fontId="13" fillId="0" borderId="3" xfId="3" applyNumberFormat="1" applyFont="1" applyBorder="1" applyAlignment="1">
      <alignment horizontal="right"/>
    </xf>
    <xf numFmtId="164" fontId="14" fillId="0" borderId="2" xfId="3" applyNumberFormat="1" applyFont="1" applyBorder="1"/>
    <xf numFmtId="164" fontId="14" fillId="0" borderId="3" xfId="3" applyNumberFormat="1" applyFont="1" applyBorder="1"/>
    <xf numFmtId="164" fontId="13" fillId="0" borderId="9" xfId="3" applyNumberFormat="1" applyFont="1" applyBorder="1"/>
    <xf numFmtId="0" fontId="9" fillId="0" borderId="7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4" xfId="2" applyFont="1" applyBorder="1" applyAlignment="1">
      <alignment horizont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15</xdr:row>
      <xdr:rowOff>127000</xdr:rowOff>
    </xdr:from>
    <xdr:to>
      <xdr:col>30</xdr:col>
      <xdr:colOff>25400</xdr:colOff>
      <xdr:row>25</xdr:row>
      <xdr:rowOff>146050</xdr:rowOff>
    </xdr:to>
    <xdr:grpSp>
      <xdr:nvGrpSpPr>
        <xdr:cNvPr id="6" name="Group 5"/>
        <xdr:cNvGrpSpPr/>
      </xdr:nvGrpSpPr>
      <xdr:grpSpPr>
        <a:xfrm>
          <a:off x="9696450" y="4238625"/>
          <a:ext cx="377825" cy="2209800"/>
          <a:chOff x="9772650" y="4229100"/>
          <a:chExt cx="371475" cy="2200275"/>
        </a:xfrm>
      </xdr:grpSpPr>
      <xdr:grpSp>
        <xdr:nvGrpSpPr>
          <xdr:cNvPr id="2" name="Group 1"/>
          <xdr:cNvGrpSpPr/>
        </xdr:nvGrpSpPr>
        <xdr:grpSpPr>
          <a:xfrm>
            <a:off x="9801225" y="6019800"/>
            <a:ext cx="342900" cy="409575"/>
            <a:chOff x="9544050" y="6057900"/>
            <a:chExt cx="342900" cy="409575"/>
          </a:xfrm>
        </xdr:grpSpPr>
        <xdr:sp macro="" textlink="">
          <xdr:nvSpPr>
            <xdr:cNvPr id="3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" name="TextBox 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72650" y="42291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tabSelected="1" view="pageBreakPreview" topLeftCell="A10" zoomScale="60" zoomScaleNormal="100" workbookViewId="0">
      <selection activeCell="AK23" sqref="AK23"/>
    </sheetView>
  </sheetViews>
  <sheetFormatPr defaultRowHeight="18.75" x14ac:dyDescent="0.3"/>
  <cols>
    <col min="1" max="1" width="1.5703125" style="6" customWidth="1"/>
    <col min="2" max="2" width="1.42578125" style="6" customWidth="1"/>
    <col min="3" max="3" width="2.5703125" style="6" customWidth="1"/>
    <col min="4" max="4" width="1.7109375" style="6" customWidth="1"/>
    <col min="5" max="5" width="4.140625" style="6" customWidth="1"/>
    <col min="6" max="6" width="10.140625" style="6" customWidth="1"/>
    <col min="7" max="14" width="6.42578125" style="6" customWidth="1"/>
    <col min="15" max="15" width="6.7109375" style="6" customWidth="1"/>
    <col min="16" max="21" width="6.42578125" style="6" customWidth="1"/>
    <col min="22" max="22" width="1" style="6" customWidth="1"/>
    <col min="23" max="23" width="1.5703125" style="6" customWidth="1"/>
    <col min="24" max="24" width="1.28515625" style="6" customWidth="1"/>
    <col min="25" max="25" width="1.140625" style="6" customWidth="1"/>
    <col min="26" max="26" width="9.140625" style="6"/>
    <col min="27" max="27" width="12.5703125" style="6" customWidth="1"/>
    <col min="28" max="28" width="2.28515625" style="6" customWidth="1"/>
    <col min="29" max="31" width="1.7109375" style="6" customWidth="1"/>
    <col min="32" max="16384" width="9.140625" style="6"/>
  </cols>
  <sheetData>
    <row r="1" spans="1:27" s="2" customFormat="1" ht="23.25" customHeight="1" x14ac:dyDescent="0.3">
      <c r="B1" s="3" t="s">
        <v>10</v>
      </c>
      <c r="C1" s="3"/>
      <c r="D1" s="3"/>
      <c r="E1" s="4">
        <v>7.3</v>
      </c>
      <c r="F1" s="3" t="s">
        <v>41</v>
      </c>
    </row>
    <row r="2" spans="1:27" s="2" customFormat="1" ht="19.5" customHeight="1" x14ac:dyDescent="0.3">
      <c r="B2" s="3" t="s">
        <v>36</v>
      </c>
      <c r="C2" s="3"/>
      <c r="D2" s="3"/>
      <c r="E2" s="4">
        <v>7.3</v>
      </c>
      <c r="F2" s="3" t="s">
        <v>42</v>
      </c>
    </row>
    <row r="3" spans="1:27" ht="13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39"/>
      <c r="X3" s="39"/>
      <c r="Y3" s="39"/>
      <c r="Z3" s="39"/>
      <c r="AA3" s="39"/>
    </row>
    <row r="4" spans="1:27" ht="20.25" customHeight="1" x14ac:dyDescent="0.3">
      <c r="A4" s="7"/>
      <c r="B4" s="7"/>
      <c r="C4" s="7"/>
      <c r="D4" s="7"/>
      <c r="E4" s="7"/>
      <c r="F4" s="8"/>
      <c r="G4" s="52" t="s">
        <v>37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4"/>
      <c r="S4" s="52" t="s">
        <v>40</v>
      </c>
      <c r="T4" s="53"/>
      <c r="U4" s="54"/>
      <c r="V4" s="9"/>
      <c r="W4" s="10"/>
      <c r="X4" s="10"/>
      <c r="Y4" s="10"/>
      <c r="Z4" s="10"/>
      <c r="AA4" s="10"/>
    </row>
    <row r="5" spans="1:27" s="12" customFormat="1" ht="20.25" customHeight="1" x14ac:dyDescent="0.25">
      <c r="A5" s="40" t="s">
        <v>11</v>
      </c>
      <c r="B5" s="40"/>
      <c r="C5" s="40"/>
      <c r="D5" s="40"/>
      <c r="E5" s="40"/>
      <c r="F5" s="41"/>
      <c r="G5" s="44" t="s">
        <v>32</v>
      </c>
      <c r="H5" s="44"/>
      <c r="I5" s="45"/>
      <c r="J5" s="44" t="s">
        <v>35</v>
      </c>
      <c r="K5" s="44"/>
      <c r="L5" s="45"/>
      <c r="M5" s="46" t="s">
        <v>34</v>
      </c>
      <c r="N5" s="44"/>
      <c r="O5" s="45"/>
      <c r="P5" s="46" t="s">
        <v>33</v>
      </c>
      <c r="Q5" s="44"/>
      <c r="R5" s="45"/>
      <c r="S5" s="44" t="s">
        <v>32</v>
      </c>
      <c r="T5" s="44"/>
      <c r="U5" s="45"/>
      <c r="V5" s="11"/>
      <c r="W5" s="40" t="s">
        <v>12</v>
      </c>
      <c r="X5" s="40"/>
      <c r="Y5" s="40"/>
      <c r="Z5" s="40"/>
      <c r="AA5" s="40"/>
    </row>
    <row r="6" spans="1:27" s="12" customFormat="1" ht="20.25" customHeight="1" x14ac:dyDescent="0.25">
      <c r="A6" s="40"/>
      <c r="B6" s="40"/>
      <c r="C6" s="40"/>
      <c r="D6" s="40"/>
      <c r="E6" s="40"/>
      <c r="F6" s="41"/>
      <c r="G6" s="47" t="s">
        <v>28</v>
      </c>
      <c r="H6" s="48"/>
      <c r="I6" s="49"/>
      <c r="J6" s="47" t="s">
        <v>31</v>
      </c>
      <c r="K6" s="48"/>
      <c r="L6" s="49"/>
      <c r="M6" s="47" t="s">
        <v>30</v>
      </c>
      <c r="N6" s="48"/>
      <c r="O6" s="49"/>
      <c r="P6" s="47" t="s">
        <v>29</v>
      </c>
      <c r="Q6" s="48"/>
      <c r="R6" s="49"/>
      <c r="S6" s="47" t="s">
        <v>28</v>
      </c>
      <c r="T6" s="48"/>
      <c r="U6" s="49"/>
      <c r="V6" s="11"/>
      <c r="W6" s="40"/>
      <c r="X6" s="40"/>
      <c r="Y6" s="40"/>
      <c r="Z6" s="40"/>
      <c r="AA6" s="40"/>
    </row>
    <row r="7" spans="1:27" s="12" customFormat="1" ht="20.25" customHeight="1" x14ac:dyDescent="0.25">
      <c r="A7" s="40"/>
      <c r="B7" s="40"/>
      <c r="C7" s="40"/>
      <c r="D7" s="40"/>
      <c r="E7" s="40"/>
      <c r="F7" s="41"/>
      <c r="G7" s="13" t="s">
        <v>1</v>
      </c>
      <c r="H7" s="14" t="s">
        <v>2</v>
      </c>
      <c r="I7" s="15" t="s">
        <v>3</v>
      </c>
      <c r="J7" s="13" t="s">
        <v>1</v>
      </c>
      <c r="K7" s="14" t="s">
        <v>2</v>
      </c>
      <c r="L7" s="15" t="s">
        <v>3</v>
      </c>
      <c r="M7" s="13" t="s">
        <v>1</v>
      </c>
      <c r="N7" s="14" t="s">
        <v>2</v>
      </c>
      <c r="O7" s="15" t="s">
        <v>3</v>
      </c>
      <c r="P7" s="13" t="s">
        <v>1</v>
      </c>
      <c r="Q7" s="14" t="s">
        <v>2</v>
      </c>
      <c r="R7" s="15" t="s">
        <v>3</v>
      </c>
      <c r="S7" s="14" t="s">
        <v>1</v>
      </c>
      <c r="T7" s="14" t="s">
        <v>2</v>
      </c>
      <c r="U7" s="15" t="s">
        <v>3</v>
      </c>
      <c r="V7" s="16"/>
      <c r="W7" s="40"/>
      <c r="X7" s="40"/>
      <c r="Y7" s="40"/>
      <c r="Z7" s="40"/>
      <c r="AA7" s="40"/>
    </row>
    <row r="8" spans="1:27" s="12" customFormat="1" ht="20.25" customHeight="1" x14ac:dyDescent="0.25">
      <c r="A8" s="42"/>
      <c r="B8" s="42"/>
      <c r="C8" s="42"/>
      <c r="D8" s="42"/>
      <c r="E8" s="42"/>
      <c r="F8" s="43"/>
      <c r="G8" s="17" t="s">
        <v>0</v>
      </c>
      <c r="H8" s="18" t="s">
        <v>4</v>
      </c>
      <c r="I8" s="19" t="s">
        <v>5</v>
      </c>
      <c r="J8" s="17" t="s">
        <v>0</v>
      </c>
      <c r="K8" s="18" t="s">
        <v>4</v>
      </c>
      <c r="L8" s="19" t="s">
        <v>5</v>
      </c>
      <c r="M8" s="17" t="s">
        <v>0</v>
      </c>
      <c r="N8" s="18" t="s">
        <v>4</v>
      </c>
      <c r="O8" s="19" t="s">
        <v>5</v>
      </c>
      <c r="P8" s="17" t="s">
        <v>0</v>
      </c>
      <c r="Q8" s="18" t="s">
        <v>4</v>
      </c>
      <c r="R8" s="19" t="s">
        <v>5</v>
      </c>
      <c r="S8" s="18" t="s">
        <v>0</v>
      </c>
      <c r="T8" s="18" t="s">
        <v>4</v>
      </c>
      <c r="U8" s="19" t="s">
        <v>5</v>
      </c>
      <c r="V8" s="20"/>
      <c r="W8" s="42"/>
      <c r="X8" s="42"/>
      <c r="Y8" s="42"/>
      <c r="Z8" s="42"/>
      <c r="AA8" s="42"/>
    </row>
    <row r="9" spans="1:27" s="21" customFormat="1" ht="24" customHeight="1" x14ac:dyDescent="0.25">
      <c r="A9" s="50" t="s">
        <v>9</v>
      </c>
      <c r="B9" s="50"/>
      <c r="C9" s="50"/>
      <c r="D9" s="50"/>
      <c r="E9" s="50"/>
      <c r="F9" s="51"/>
      <c r="G9" s="28">
        <f>SUM(H9:I9)</f>
        <v>329379</v>
      </c>
      <c r="H9" s="29">
        <f>SUM(H10,H15)</f>
        <v>161142.99</v>
      </c>
      <c r="I9" s="29">
        <f t="shared" ref="I9:R9" si="0">SUM(I10,I15)</f>
        <v>168236.01</v>
      </c>
      <c r="J9" s="28">
        <f>SUM(K9:L9)</f>
        <v>330046</v>
      </c>
      <c r="K9" s="29">
        <f t="shared" si="0"/>
        <v>161467</v>
      </c>
      <c r="L9" s="29">
        <f t="shared" si="0"/>
        <v>168579</v>
      </c>
      <c r="M9" s="28">
        <f>SUM(N9:O9)</f>
        <v>330648</v>
      </c>
      <c r="N9" s="29">
        <f t="shared" si="0"/>
        <v>161762.01</v>
      </c>
      <c r="O9" s="29">
        <f t="shared" si="0"/>
        <v>168885.99</v>
      </c>
      <c r="P9" s="28">
        <f>SUM(Q9:R9)</f>
        <v>331199</v>
      </c>
      <c r="Q9" s="29">
        <f t="shared" si="0"/>
        <v>162034.99</v>
      </c>
      <c r="R9" s="29">
        <f t="shared" si="0"/>
        <v>169164.01</v>
      </c>
      <c r="S9" s="28">
        <f>SUM(T9:U9)</f>
        <v>331729.02</v>
      </c>
      <c r="T9" s="29">
        <f t="shared" ref="T9" si="1">SUM(T10,T15)</f>
        <v>162311.01</v>
      </c>
      <c r="U9" s="29">
        <f t="shared" ref="U9" si="2">SUM(U10,U15)</f>
        <v>169418.01</v>
      </c>
      <c r="V9" s="22"/>
      <c r="W9" s="50" t="s">
        <v>0</v>
      </c>
      <c r="X9" s="50"/>
      <c r="Y9" s="50"/>
      <c r="Z9" s="50"/>
      <c r="AA9" s="50"/>
    </row>
    <row r="10" spans="1:27" s="21" customFormat="1" ht="24" customHeight="1" x14ac:dyDescent="0.25">
      <c r="A10" s="21" t="s">
        <v>6</v>
      </c>
      <c r="G10" s="28">
        <f>G11</f>
        <v>232214.95</v>
      </c>
      <c r="H10" s="28">
        <f t="shared" ref="H10:R10" si="3">H11</f>
        <v>126926.69</v>
      </c>
      <c r="I10" s="28">
        <f t="shared" si="3"/>
        <v>105288.26</v>
      </c>
      <c r="J10" s="28">
        <f t="shared" si="3"/>
        <v>233489.24</v>
      </c>
      <c r="K10" s="28">
        <f t="shared" si="3"/>
        <v>128240.72</v>
      </c>
      <c r="L10" s="28">
        <f t="shared" si="3"/>
        <v>105248.51999999999</v>
      </c>
      <c r="M10" s="28">
        <f t="shared" si="3"/>
        <v>234200.87</v>
      </c>
      <c r="N10" s="28">
        <f t="shared" si="3"/>
        <v>129416.24</v>
      </c>
      <c r="O10" s="28">
        <f t="shared" si="3"/>
        <v>104784.63</v>
      </c>
      <c r="P10" s="28">
        <f t="shared" si="3"/>
        <v>230941.91999999998</v>
      </c>
      <c r="Q10" s="28">
        <f t="shared" si="3"/>
        <v>127936.4</v>
      </c>
      <c r="R10" s="29">
        <f t="shared" si="3"/>
        <v>103005.52</v>
      </c>
      <c r="S10" s="28">
        <f t="shared" ref="S10" si="4">S11</f>
        <v>227795.79</v>
      </c>
      <c r="T10" s="28">
        <f t="shared" ref="T10" si="5">T11</f>
        <v>124568.37000000001</v>
      </c>
      <c r="U10" s="29">
        <f t="shared" ref="U10" si="6">U11</f>
        <v>103227.42</v>
      </c>
      <c r="V10" s="22"/>
      <c r="W10" s="22" t="s">
        <v>8</v>
      </c>
      <c r="X10" s="22"/>
      <c r="Y10" s="22"/>
      <c r="Z10" s="22"/>
      <c r="AA10" s="22"/>
    </row>
    <row r="11" spans="1:27" s="12" customFormat="1" ht="24" customHeight="1" x14ac:dyDescent="0.25">
      <c r="B11" s="12" t="s">
        <v>13</v>
      </c>
      <c r="G11" s="30">
        <f>SUM(H11:I11)</f>
        <v>232214.95</v>
      </c>
      <c r="H11" s="31">
        <f>SUM(H12:H13)</f>
        <v>126926.69</v>
      </c>
      <c r="I11" s="31">
        <f>SUM(I12:I13)</f>
        <v>105288.26</v>
      </c>
      <c r="J11" s="30">
        <f>SUM(K11:L11)</f>
        <v>233489.24</v>
      </c>
      <c r="K11" s="31">
        <f>SUM(K12:K13)</f>
        <v>128240.72</v>
      </c>
      <c r="L11" s="31">
        <f>SUM(L12:L13)</f>
        <v>105248.51999999999</v>
      </c>
      <c r="M11" s="30">
        <f>SUM(N11:O11)</f>
        <v>234200.87</v>
      </c>
      <c r="N11" s="31">
        <f>SUM(N12:N13)</f>
        <v>129416.24</v>
      </c>
      <c r="O11" s="31">
        <f>SUM(O12:O13)</f>
        <v>104784.63</v>
      </c>
      <c r="P11" s="30">
        <f>SUM(Q11:R11)</f>
        <v>230941.91999999998</v>
      </c>
      <c r="Q11" s="31">
        <f>SUM(Q12:Q13)</f>
        <v>127936.4</v>
      </c>
      <c r="R11" s="31">
        <f>SUM(R12:R13)</f>
        <v>103005.52</v>
      </c>
      <c r="S11" s="30">
        <f>SUM(T11:U11)</f>
        <v>227795.79</v>
      </c>
      <c r="T11" s="31">
        <f>SUM(T12:T13)</f>
        <v>124568.37000000001</v>
      </c>
      <c r="U11" s="31">
        <f>SUM(U12:U13)</f>
        <v>103227.42</v>
      </c>
      <c r="V11" s="23"/>
      <c r="W11" s="23"/>
      <c r="X11" s="23" t="s">
        <v>27</v>
      </c>
      <c r="Y11" s="23"/>
      <c r="Z11" s="23"/>
      <c r="AA11" s="23"/>
    </row>
    <row r="12" spans="1:27" s="12" customFormat="1" ht="24" customHeight="1" x14ac:dyDescent="0.25">
      <c r="C12" s="12" t="s">
        <v>14</v>
      </c>
      <c r="G12" s="32">
        <f>SUM(H12:I12)</f>
        <v>231226.99</v>
      </c>
      <c r="H12" s="32">
        <v>126424.1</v>
      </c>
      <c r="I12" s="33">
        <v>104802.89</v>
      </c>
      <c r="J12" s="32">
        <f>SUM(K12:L12)</f>
        <v>231184.62</v>
      </c>
      <c r="K12" s="32">
        <v>126656.03</v>
      </c>
      <c r="L12" s="33">
        <v>104528.59</v>
      </c>
      <c r="M12" s="32">
        <f>SUM(N12:O12)</f>
        <v>232432.72</v>
      </c>
      <c r="N12" s="32">
        <v>128071.72</v>
      </c>
      <c r="O12" s="33">
        <v>104361</v>
      </c>
      <c r="P12" s="32">
        <f t="shared" ref="P12:P13" si="7">SUM(Q12:R12)</f>
        <v>229844.19</v>
      </c>
      <c r="Q12" s="32">
        <v>127553.17</v>
      </c>
      <c r="R12" s="33">
        <v>102291.02</v>
      </c>
      <c r="S12" s="32">
        <f t="shared" ref="S12:S13" si="8">SUM(T12:U12)</f>
        <v>226307.46000000002</v>
      </c>
      <c r="T12" s="32">
        <v>123849.05</v>
      </c>
      <c r="U12" s="33">
        <v>102458.41</v>
      </c>
      <c r="V12" s="23"/>
      <c r="W12" s="23"/>
      <c r="X12" s="23"/>
      <c r="Y12" s="23" t="s">
        <v>26</v>
      </c>
      <c r="Z12" s="23"/>
      <c r="AA12" s="23"/>
    </row>
    <row r="13" spans="1:27" s="12" customFormat="1" ht="24" customHeight="1" x14ac:dyDescent="0.25">
      <c r="C13" s="12" t="s">
        <v>15</v>
      </c>
      <c r="G13" s="32">
        <f>SUM(H13:I13)</f>
        <v>987.96</v>
      </c>
      <c r="H13" s="32">
        <v>502.59</v>
      </c>
      <c r="I13" s="33">
        <v>485.37</v>
      </c>
      <c r="J13" s="32">
        <f>SUM(K13:L13)</f>
        <v>2304.62</v>
      </c>
      <c r="K13" s="32">
        <v>1584.69</v>
      </c>
      <c r="L13" s="33">
        <v>719.93</v>
      </c>
      <c r="M13" s="32">
        <f>SUM(N13:O13)</f>
        <v>1768.15</v>
      </c>
      <c r="N13" s="32">
        <v>1344.52</v>
      </c>
      <c r="O13" s="33">
        <v>423.63</v>
      </c>
      <c r="P13" s="32">
        <f t="shared" si="7"/>
        <v>1097.73</v>
      </c>
      <c r="Q13" s="32">
        <v>383.23</v>
      </c>
      <c r="R13" s="33">
        <v>714.5</v>
      </c>
      <c r="S13" s="32">
        <f t="shared" si="8"/>
        <v>1488.33</v>
      </c>
      <c r="T13" s="32">
        <v>719.32</v>
      </c>
      <c r="U13" s="33">
        <v>769.01</v>
      </c>
      <c r="V13" s="23"/>
      <c r="W13" s="23"/>
      <c r="X13" s="23"/>
      <c r="Y13" s="23" t="s">
        <v>25</v>
      </c>
      <c r="Z13" s="23"/>
      <c r="AA13" s="23"/>
    </row>
    <row r="14" spans="1:27" s="12" customFormat="1" ht="24" customHeight="1" x14ac:dyDescent="0.25">
      <c r="B14" s="12" t="s">
        <v>16</v>
      </c>
      <c r="G14" s="34" t="s">
        <v>45</v>
      </c>
      <c r="H14" s="34" t="s">
        <v>45</v>
      </c>
      <c r="I14" s="35" t="s">
        <v>45</v>
      </c>
      <c r="J14" s="35" t="s">
        <v>45</v>
      </c>
      <c r="K14" s="34" t="s">
        <v>45</v>
      </c>
      <c r="L14" s="35" t="s">
        <v>45</v>
      </c>
      <c r="M14" s="35" t="s">
        <v>45</v>
      </c>
      <c r="N14" s="34" t="s">
        <v>45</v>
      </c>
      <c r="O14" s="35" t="s">
        <v>45</v>
      </c>
      <c r="P14" s="35" t="s">
        <v>45</v>
      </c>
      <c r="Q14" s="34" t="s">
        <v>45</v>
      </c>
      <c r="R14" s="35" t="s">
        <v>45</v>
      </c>
      <c r="S14" s="35" t="s">
        <v>45</v>
      </c>
      <c r="T14" s="34" t="s">
        <v>45</v>
      </c>
      <c r="U14" s="35" t="s">
        <v>45</v>
      </c>
      <c r="V14" s="23"/>
      <c r="W14" s="23"/>
      <c r="X14" s="23" t="s">
        <v>24</v>
      </c>
      <c r="Y14" s="23"/>
      <c r="Z14" s="23"/>
      <c r="AA14" s="23"/>
    </row>
    <row r="15" spans="1:27" s="21" customFormat="1" ht="24" customHeight="1" x14ac:dyDescent="0.25">
      <c r="A15" s="21" t="s">
        <v>7</v>
      </c>
      <c r="G15" s="36">
        <f>SUM(G16:G18)</f>
        <v>97164.049999999988</v>
      </c>
      <c r="H15" s="36">
        <f t="shared" ref="H15:S15" si="9">SUM(H16:H18)</f>
        <v>34216.300000000003</v>
      </c>
      <c r="I15" s="36">
        <f t="shared" si="9"/>
        <v>62947.750000000007</v>
      </c>
      <c r="J15" s="36">
        <f t="shared" si="9"/>
        <v>96556.75999999998</v>
      </c>
      <c r="K15" s="36">
        <f t="shared" si="9"/>
        <v>33226.28</v>
      </c>
      <c r="L15" s="36">
        <f t="shared" si="9"/>
        <v>63330.48</v>
      </c>
      <c r="M15" s="36">
        <f t="shared" si="9"/>
        <v>1392.3000000000002</v>
      </c>
      <c r="N15" s="36">
        <f t="shared" si="9"/>
        <v>32345.769999999997</v>
      </c>
      <c r="O15" s="36">
        <f t="shared" si="9"/>
        <v>64101.36</v>
      </c>
      <c r="P15" s="36">
        <f t="shared" si="9"/>
        <v>100257.08</v>
      </c>
      <c r="Q15" s="36">
        <f t="shared" si="9"/>
        <v>34098.590000000004</v>
      </c>
      <c r="R15" s="37">
        <f t="shared" si="9"/>
        <v>66158.490000000005</v>
      </c>
      <c r="S15" s="36">
        <f t="shared" si="9"/>
        <v>103933.23000000001</v>
      </c>
      <c r="T15" s="36">
        <f t="shared" ref="T15" si="10">SUM(T16:T18)</f>
        <v>37742.639999999999</v>
      </c>
      <c r="U15" s="37">
        <f t="shared" ref="U15" si="11">SUM(U16:U18)</f>
        <v>66190.59</v>
      </c>
      <c r="V15" s="22"/>
      <c r="W15" s="22" t="s">
        <v>17</v>
      </c>
      <c r="X15" s="22"/>
      <c r="Y15" s="22"/>
      <c r="Z15" s="22"/>
      <c r="AA15" s="22"/>
    </row>
    <row r="16" spans="1:27" s="12" customFormat="1" ht="24" customHeight="1" x14ac:dyDescent="0.25">
      <c r="B16" s="12" t="s">
        <v>18</v>
      </c>
      <c r="G16" s="32">
        <f>SUM(H16:I16)</f>
        <v>23428.93</v>
      </c>
      <c r="H16" s="32">
        <v>204.59</v>
      </c>
      <c r="I16" s="33">
        <v>23224.34</v>
      </c>
      <c r="J16" s="32">
        <f>SUM(K16:L16)</f>
        <v>25494.57</v>
      </c>
      <c r="K16" s="32">
        <v>617.1</v>
      </c>
      <c r="L16" s="33">
        <v>24877.47</v>
      </c>
      <c r="M16" s="32">
        <v>464.1</v>
      </c>
      <c r="N16" s="32">
        <v>464.1</v>
      </c>
      <c r="O16" s="33">
        <v>25679.119999999999</v>
      </c>
      <c r="P16" s="32">
        <f t="shared" ref="P16:P18" si="12">SUM(Q16:R16)</f>
        <v>26652.63</v>
      </c>
      <c r="Q16" s="32">
        <v>521.79</v>
      </c>
      <c r="R16" s="33">
        <v>26130.84</v>
      </c>
      <c r="S16" s="33">
        <f t="shared" ref="S16:S18" si="13">SUM(T16:U16)</f>
        <v>22749.54</v>
      </c>
      <c r="T16" s="33">
        <v>99</v>
      </c>
      <c r="U16" s="38">
        <v>22650.54</v>
      </c>
      <c r="V16" s="23"/>
      <c r="W16" s="23"/>
      <c r="X16" s="23" t="s">
        <v>23</v>
      </c>
      <c r="Y16" s="23"/>
      <c r="Z16" s="23"/>
      <c r="AA16" s="23"/>
    </row>
    <row r="17" spans="1:27" s="12" customFormat="1" ht="24" customHeight="1" x14ac:dyDescent="0.25">
      <c r="B17" s="12" t="s">
        <v>19</v>
      </c>
      <c r="G17" s="32">
        <f t="shared" ref="G17:G18" si="14">SUM(H17:I17)</f>
        <v>44930.25</v>
      </c>
      <c r="H17" s="32">
        <v>20431.099999999999</v>
      </c>
      <c r="I17" s="33">
        <v>24499.15</v>
      </c>
      <c r="J17" s="32">
        <f t="shared" ref="J17:J18" si="15">SUM(K17:L17)</f>
        <v>44209.42</v>
      </c>
      <c r="K17" s="32">
        <v>19667.63</v>
      </c>
      <c r="L17" s="33">
        <v>24541.79</v>
      </c>
      <c r="M17" s="32">
        <v>464.1</v>
      </c>
      <c r="N17" s="32">
        <v>20340.73</v>
      </c>
      <c r="O17" s="33">
        <v>25252.46</v>
      </c>
      <c r="P17" s="32">
        <f t="shared" si="12"/>
        <v>46506.81</v>
      </c>
      <c r="Q17" s="32">
        <v>20687.04</v>
      </c>
      <c r="R17" s="33">
        <v>25819.77</v>
      </c>
      <c r="S17" s="33">
        <f t="shared" si="13"/>
        <v>47044.25</v>
      </c>
      <c r="T17" s="33">
        <v>22764.01</v>
      </c>
      <c r="U17" s="38">
        <v>24280.240000000002</v>
      </c>
      <c r="V17" s="23"/>
      <c r="W17" s="23"/>
      <c r="X17" s="23" t="s">
        <v>22</v>
      </c>
      <c r="Y17" s="23"/>
      <c r="Z17" s="23"/>
      <c r="AA17" s="23"/>
    </row>
    <row r="18" spans="1:27" s="12" customFormat="1" ht="24" customHeight="1" x14ac:dyDescent="0.25">
      <c r="B18" s="12" t="s">
        <v>38</v>
      </c>
      <c r="G18" s="32">
        <f t="shared" si="14"/>
        <v>28804.870000000003</v>
      </c>
      <c r="H18" s="34">
        <v>13580.61</v>
      </c>
      <c r="I18" s="35">
        <v>15224.26</v>
      </c>
      <c r="J18" s="32">
        <f t="shared" si="15"/>
        <v>26852.769999999997</v>
      </c>
      <c r="K18" s="34">
        <v>12941.55</v>
      </c>
      <c r="L18" s="35">
        <v>13911.22</v>
      </c>
      <c r="M18" s="32">
        <v>464.1</v>
      </c>
      <c r="N18" s="34">
        <v>11540.94</v>
      </c>
      <c r="O18" s="35">
        <v>13169.78</v>
      </c>
      <c r="P18" s="32">
        <f t="shared" si="12"/>
        <v>27097.64</v>
      </c>
      <c r="Q18" s="34">
        <v>12889.76</v>
      </c>
      <c r="R18" s="35">
        <v>14207.88</v>
      </c>
      <c r="S18" s="33">
        <f t="shared" si="13"/>
        <v>34139.440000000002</v>
      </c>
      <c r="T18" s="33">
        <v>14879.63</v>
      </c>
      <c r="U18" s="38">
        <v>19259.810000000001</v>
      </c>
      <c r="V18" s="23"/>
      <c r="W18" s="23"/>
      <c r="X18" s="23" t="s">
        <v>39</v>
      </c>
      <c r="Y18" s="23"/>
      <c r="Z18" s="23"/>
      <c r="AA18" s="23"/>
    </row>
    <row r="19" spans="1:27" ht="6" customHeight="1" x14ac:dyDescent="0.3">
      <c r="A19" s="5"/>
      <c r="B19" s="5"/>
      <c r="C19" s="5"/>
      <c r="D19" s="5"/>
      <c r="E19" s="5"/>
      <c r="F19" s="5"/>
      <c r="G19" s="24"/>
      <c r="H19" s="25"/>
      <c r="I19" s="26"/>
      <c r="J19" s="24"/>
      <c r="K19" s="25"/>
      <c r="L19" s="26"/>
      <c r="M19" s="5"/>
      <c r="N19" s="25"/>
      <c r="O19" s="5"/>
      <c r="P19" s="24"/>
      <c r="Q19" s="25"/>
      <c r="R19" s="26"/>
      <c r="S19" s="26"/>
      <c r="T19" s="26"/>
      <c r="U19" s="26"/>
      <c r="V19" s="5"/>
      <c r="W19" s="5"/>
      <c r="X19" s="5"/>
      <c r="Y19" s="5"/>
      <c r="Z19" s="5"/>
      <c r="AA19" s="5"/>
    </row>
    <row r="20" spans="1:27" ht="6" customHeight="1" x14ac:dyDescent="0.3"/>
    <row r="21" spans="1:27" s="1" customFormat="1" ht="18.75" customHeight="1" x14ac:dyDescent="0.5">
      <c r="D21" s="27" t="s">
        <v>20</v>
      </c>
      <c r="E21" s="1" t="s">
        <v>43</v>
      </c>
    </row>
    <row r="22" spans="1:27" s="1" customFormat="1" ht="18.75" customHeight="1" x14ac:dyDescent="0.5">
      <c r="D22" s="27" t="s">
        <v>21</v>
      </c>
      <c r="E22" s="1" t="s">
        <v>44</v>
      </c>
    </row>
    <row r="23" spans="1:27" s="12" customFormat="1" ht="17.25" customHeight="1" x14ac:dyDescent="0.25"/>
    <row r="24" spans="1:27" s="12" customFormat="1" ht="15.75" customHeight="1" x14ac:dyDescent="0.25"/>
    <row r="25" spans="1:27" s="12" customFormat="1" ht="17.25" customHeight="1" x14ac:dyDescent="0.25"/>
    <row r="26" spans="1:27" s="12" customFormat="1" ht="15.75" customHeight="1" x14ac:dyDescent="0.25"/>
  </sheetData>
  <mergeCells count="17">
    <mergeCell ref="A9:F9"/>
    <mergeCell ref="W9:AA9"/>
    <mergeCell ref="G4:R4"/>
    <mergeCell ref="S4:U4"/>
    <mergeCell ref="G6:I6"/>
    <mergeCell ref="J6:L6"/>
    <mergeCell ref="M6:O6"/>
    <mergeCell ref="P6:R6"/>
    <mergeCell ref="W3:AA3"/>
    <mergeCell ref="A5:F8"/>
    <mergeCell ref="G5:I5"/>
    <mergeCell ref="J5:L5"/>
    <mergeCell ref="M5:O5"/>
    <mergeCell ref="P5:R5"/>
    <mergeCell ref="S5:U5"/>
    <mergeCell ref="W5:AA8"/>
    <mergeCell ref="S6:U6"/>
  </mergeCells>
  <phoneticPr fontId="2" type="noConversion"/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  <ignoredErrors>
    <ignoredError sqref="M11 J11 P10:P11 G10 J9 M9 P9 S11 S9:U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2018-07-04T04:24:13Z</cp:lastPrinted>
  <dcterms:created xsi:type="dcterms:W3CDTF">2004-08-16T17:13:42Z</dcterms:created>
  <dcterms:modified xsi:type="dcterms:W3CDTF">2019-01-03T15:35:43Z</dcterms:modified>
</cp:coreProperties>
</file>