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8496" tabRatio="798" activeTab="0"/>
  </bookViews>
  <sheets>
    <sheet name="T-12.3 " sheetId="1" r:id="rId1"/>
  </sheets>
  <definedNames>
    <definedName name="_xlnm.Print_Area" localSheetId="0">'T-12.3 '!$A$1:$R$35</definedName>
  </definedNames>
  <calcPr fullCalcOnLoad="1"/>
</workbook>
</file>

<file path=xl/sharedStrings.xml><?xml version="1.0" encoding="utf-8"?>
<sst xmlns="http://schemas.openxmlformats.org/spreadsheetml/2006/main" count="67" uniqueCount="65">
  <si>
    <t>ตาราง</t>
  </si>
  <si>
    <t>Total</t>
  </si>
  <si>
    <t>ประเภทอุตสาหกรรม</t>
  </si>
  <si>
    <t>Others</t>
  </si>
  <si>
    <t>รวมยอด</t>
  </si>
  <si>
    <t>อัตราการเปลี่ยนแปลง</t>
  </si>
  <si>
    <t>การเกษตร</t>
  </si>
  <si>
    <t>อาหาร</t>
  </si>
  <si>
    <t>เครื่องดื่ม</t>
  </si>
  <si>
    <t>สิ่งทอ</t>
  </si>
  <si>
    <t>เครื่องแต่งกาย</t>
  </si>
  <si>
    <t>เครื่องหนัง</t>
  </si>
  <si>
    <t>ไม้และผลิตภัณฑ์จากไม้</t>
  </si>
  <si>
    <t>เฟอร์นิเจอร์และเครื่องเรือน</t>
  </si>
  <si>
    <t>กระดาษและผลิตภัณฑ์จากกระดาษ</t>
  </si>
  <si>
    <t>สิ่งพิมพ์</t>
  </si>
  <si>
    <t>เคมี</t>
  </si>
  <si>
    <t>ปิโตรเคมีและผลิตภัณฑ์</t>
  </si>
  <si>
    <t>ยาง</t>
  </si>
  <si>
    <t>พลาสติก</t>
  </si>
  <si>
    <t>อโลหะ</t>
  </si>
  <si>
    <t>โลหะ</t>
  </si>
  <si>
    <t>ผลิตภัณฑ์โลหะ</t>
  </si>
  <si>
    <t>เครืองจักรกล</t>
  </si>
  <si>
    <t>ไฟฟ้า</t>
  </si>
  <si>
    <t>ขนส่ง</t>
  </si>
  <si>
    <t>อื่น ๆ</t>
  </si>
  <si>
    <t>Agriculture</t>
  </si>
  <si>
    <t>Food</t>
  </si>
  <si>
    <t>Beverages</t>
  </si>
  <si>
    <t>Textils</t>
  </si>
  <si>
    <t>Leather products</t>
  </si>
  <si>
    <t>Wood and wood products</t>
  </si>
  <si>
    <t>Furniture</t>
  </si>
  <si>
    <t>Printing</t>
  </si>
  <si>
    <t>Rubber</t>
  </si>
  <si>
    <t>Plastic</t>
  </si>
  <si>
    <t>Non-metallic</t>
  </si>
  <si>
    <t>Metals</t>
  </si>
  <si>
    <t>Metal products</t>
  </si>
  <si>
    <t>Machinery and equipment</t>
  </si>
  <si>
    <t>Electricity</t>
  </si>
  <si>
    <t>Transport</t>
  </si>
  <si>
    <t>Paper and paper product</t>
  </si>
  <si>
    <t>Chemical</t>
  </si>
  <si>
    <t>Petrochemical and product</t>
  </si>
  <si>
    <t>Table</t>
  </si>
  <si>
    <t>Percentage change</t>
  </si>
  <si>
    <t>Wearing apparel</t>
  </si>
  <si>
    <t>Type of industry</t>
  </si>
  <si>
    <t>(2016)</t>
  </si>
  <si>
    <t xml:space="preserve"> Source: Chanthaburi Provincial  Industrial Office</t>
  </si>
  <si>
    <t>(2017)</t>
  </si>
  <si>
    <t xml:space="preserve">  ที่มา:   สำนักงานอุตสาหกรรมจังหวัดจันทบุรี</t>
  </si>
  <si>
    <t>หมายเหตุ:  สถานประกอบการอุตสาหกรรม คือ โรงงาน อาคาร สถานที่ หรือยานพาหนะที่ใช้เครื่องจักร</t>
  </si>
  <si>
    <t xml:space="preserve">   Note:  Industrial establshment is mean factory, building or vehicle</t>
  </si>
  <si>
    <t xml:space="preserve">     </t>
  </si>
  <si>
    <t xml:space="preserve">  used machinery from 5 horsepower or the equivalent 5 horsepower </t>
  </si>
  <si>
    <t xml:space="preserve">         </t>
  </si>
  <si>
    <t xml:space="preserve">  or employees from 7 or more people to used the machinery or not.</t>
  </si>
  <si>
    <t>สถานประกอบการอุตสาหกรรม จำแนกตามประเภทอุตสาหกรรม พ.ศ. 2559 - 2561</t>
  </si>
  <si>
    <t>Industrial Establishment by Type of Industries: 2016 - 2018</t>
  </si>
  <si>
    <t>(2018)</t>
  </si>
  <si>
    <t xml:space="preserve"> มีกำลังรวมตั้งแต่ห้าแรงม้าหรือกำลังเทียบเท่าตั้งแต่ห้าแรงม้าขึ้นไป </t>
  </si>
  <si>
    <t xml:space="preserve"> หรือใช้คนงานตั้งแต่เจ็ดคนขึ้นไปโดยใช้เครื่องจักรหรือไม่ก็ตาม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</si>
</sst>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\ #,##0\ "/>
    <numFmt numFmtId="168" formatCode="\ #,##0.00\ "/>
    <numFmt numFmtId="169" formatCode="_(* #,##0.00_);_(* \(#,##0.00\);_(* &quot;-&quot;_);_(@_)"/>
    <numFmt numFmtId="170" formatCode="_(* #,##0\ \ \ \ \ \ \ ;_(* \(#,##0\);_(* &quot;-&quot;_);_(@_)"/>
    <numFmt numFmtId="171" formatCode="_(* #,##0\ \ \ \ _);_(* \(#,##0\);_(* &quot;-&quot;_);_(@_)"/>
    <numFmt numFmtId="172" formatCode="_(* #,##0.00_ \ \ \ \ ;_(* \(#,##0.00\);_(* &quot;-&quot;_);_(@_)"/>
    <numFmt numFmtId="173" formatCode="\ #,##0.0\ 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9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49" applyFont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6" fillId="0" borderId="10" xfId="49" applyFont="1" applyBorder="1" applyAlignment="1">
      <alignment vertical="center"/>
      <protection/>
    </xf>
    <xf numFmtId="0" fontId="6" fillId="0" borderId="11" xfId="49" applyFont="1" applyBorder="1" applyAlignment="1">
      <alignment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vertical="center"/>
      <protection/>
    </xf>
    <xf numFmtId="0" fontId="6" fillId="0" borderId="0" xfId="49" applyFont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6" fillId="0" borderId="14" xfId="49" applyFont="1" applyBorder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6" fillId="0" borderId="15" xfId="49" applyFont="1" applyBorder="1" applyAlignment="1">
      <alignment vertical="center"/>
      <protection/>
    </xf>
    <xf numFmtId="0" fontId="6" fillId="0" borderId="13" xfId="49" applyFont="1" applyBorder="1" applyAlignment="1">
      <alignment vertical="center"/>
      <protection/>
    </xf>
    <xf numFmtId="164" fontId="6" fillId="0" borderId="14" xfId="49" applyNumberFormat="1" applyFont="1" applyBorder="1" applyAlignment="1">
      <alignment vertical="center"/>
      <protection/>
    </xf>
    <xf numFmtId="164" fontId="6" fillId="0" borderId="16" xfId="49" applyNumberFormat="1" applyFont="1" applyBorder="1" applyAlignment="1">
      <alignment vertical="center"/>
      <protection/>
    </xf>
    <xf numFmtId="164" fontId="6" fillId="0" borderId="0" xfId="49" applyNumberFormat="1" applyFont="1" applyBorder="1" applyAlignment="1">
      <alignment vertical="center"/>
      <protection/>
    </xf>
    <xf numFmtId="0" fontId="3" fillId="0" borderId="0" xfId="49" applyFont="1" applyBorder="1">
      <alignment/>
      <protection/>
    </xf>
    <xf numFmtId="0" fontId="4" fillId="0" borderId="0" xfId="49" applyFont="1" applyBorder="1">
      <alignment/>
      <protection/>
    </xf>
    <xf numFmtId="0" fontId="5" fillId="0" borderId="0" xfId="49" applyFont="1" applyBorder="1">
      <alignment/>
      <protection/>
    </xf>
    <xf numFmtId="0" fontId="6" fillId="0" borderId="17" xfId="49" applyFont="1" applyBorder="1" applyAlignment="1">
      <alignment horizontal="center" vertical="center"/>
      <protection/>
    </xf>
    <xf numFmtId="0" fontId="6" fillId="0" borderId="0" xfId="49" applyFont="1" applyBorder="1">
      <alignment/>
      <protection/>
    </xf>
    <xf numFmtId="0" fontId="6" fillId="0" borderId="0" xfId="49" applyFont="1">
      <alignment/>
      <protection/>
    </xf>
    <xf numFmtId="0" fontId="6" fillId="0" borderId="15" xfId="49" applyFont="1" applyBorder="1" applyAlignment="1">
      <alignment horizontal="center" vertical="center"/>
      <protection/>
    </xf>
    <xf numFmtId="164" fontId="4" fillId="0" borderId="11" xfId="42" applyNumberFormat="1" applyFont="1" applyBorder="1" applyAlignment="1">
      <alignment vertical="center"/>
    </xf>
    <xf numFmtId="164" fontId="4" fillId="0" borderId="10" xfId="42" applyNumberFormat="1" applyFont="1" applyBorder="1" applyAlignment="1">
      <alignment vertical="center"/>
    </xf>
    <xf numFmtId="168" fontId="4" fillId="0" borderId="11" xfId="42" applyNumberFormat="1" applyFont="1" applyBorder="1" applyAlignment="1">
      <alignment vertical="center"/>
    </xf>
    <xf numFmtId="168" fontId="4" fillId="0" borderId="17" xfId="42" applyNumberFormat="1" applyFont="1" applyBorder="1" applyAlignment="1">
      <alignment vertical="center"/>
    </xf>
    <xf numFmtId="168" fontId="6" fillId="0" borderId="14" xfId="42" applyNumberFormat="1" applyFont="1" applyBorder="1" applyAlignment="1">
      <alignment vertical="center"/>
    </xf>
    <xf numFmtId="168" fontId="6" fillId="0" borderId="16" xfId="42" applyNumberFormat="1" applyFont="1" applyBorder="1" applyAlignment="1">
      <alignment vertical="center"/>
    </xf>
    <xf numFmtId="169" fontId="6" fillId="0" borderId="14" xfId="49" applyNumberFormat="1" applyFont="1" applyBorder="1" applyAlignment="1">
      <alignment vertical="center"/>
      <protection/>
    </xf>
    <xf numFmtId="0" fontId="5" fillId="0" borderId="0" xfId="49" applyFont="1">
      <alignment/>
      <protection/>
    </xf>
    <xf numFmtId="0" fontId="6" fillId="0" borderId="0" xfId="49" applyFont="1" applyBorder="1" applyAlignment="1">
      <alignment horizontal="left" vertical="center"/>
      <protection/>
    </xf>
    <xf numFmtId="0" fontId="4" fillId="0" borderId="0" xfId="49" applyFont="1" applyAlignment="1">
      <alignment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left" vertical="center" shrinkToFit="1"/>
      <protection/>
    </xf>
    <xf numFmtId="2" fontId="41" fillId="0" borderId="0" xfId="49" applyNumberFormat="1" applyFont="1" applyBorder="1">
      <alignment/>
      <protection/>
    </xf>
    <xf numFmtId="0" fontId="6" fillId="0" borderId="14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" vertical="center"/>
      <protection/>
    </xf>
    <xf numFmtId="49" fontId="6" fillId="0" borderId="14" xfId="49" applyNumberFormat="1" applyFont="1" applyBorder="1" applyAlignment="1">
      <alignment horizontal="center" vertical="center"/>
      <protection/>
    </xf>
    <xf numFmtId="49" fontId="6" fillId="0" borderId="16" xfId="49" applyNumberFormat="1" applyFont="1" applyBorder="1" applyAlignment="1">
      <alignment horizontal="center" vertical="center"/>
      <protection/>
    </xf>
    <xf numFmtId="49" fontId="6" fillId="0" borderId="13" xfId="49" applyNumberFormat="1" applyFont="1" applyBorder="1" applyAlignment="1">
      <alignment horizontal="center" vertical="center"/>
      <protection/>
    </xf>
    <xf numFmtId="49" fontId="6" fillId="0" borderId="15" xfId="49" applyNumberFormat="1" applyFont="1" applyBorder="1" applyAlignment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1924050</xdr:colOff>
      <xdr:row>0</xdr:row>
      <xdr:rowOff>0</xdr:rowOff>
    </xdr:from>
    <xdr:to>
      <xdr:col>18</xdr:col>
      <xdr:colOff>85725</xdr:colOff>
      <xdr:row>3</xdr:row>
      <xdr:rowOff>66675</xdr:rowOff>
    </xdr:to>
    <xdr:grpSp>
      <xdr:nvGrpSpPr>
        <xdr:cNvPr id="1" name="Group 9"/>
        <xdr:cNvGrpSpPr>
          <a:grpSpLocks/>
        </xdr:cNvGrpSpPr>
      </xdr:nvGrpSpPr>
      <xdr:grpSpPr>
        <a:xfrm>
          <a:off x="9563100" y="0"/>
          <a:ext cx="476250" cy="561975"/>
          <a:chOff x="9952051" y="1885951"/>
          <a:chExt cx="519651" cy="523430"/>
        </a:xfrm>
        <a:solidFill>
          <a:srgbClr val="FFFFFF"/>
        </a:solidFill>
      </xdr:grpSpPr>
      <xdr:sp>
        <xdr:nvSpPr>
          <xdr:cNvPr id="2" name="Chevron 13"/>
          <xdr:cNvSpPr>
            <a:spLocks/>
          </xdr:cNvSpPr>
        </xdr:nvSpPr>
        <xdr:spPr>
          <a:xfrm rot="5400000">
            <a:off x="9949973" y="1975458"/>
            <a:ext cx="521860" cy="342847"/>
          </a:xfrm>
          <a:prstGeom prst="chevron">
            <a:avLst>
              <a:gd name="adj" fmla="val 17143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 rot="5400000">
            <a:off x="9960755" y="1975981"/>
            <a:ext cx="415981" cy="433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5"/>
  <sheetViews>
    <sheetView showGridLines="0" tabSelected="1" zoomScale="80" zoomScaleNormal="80" zoomScalePageLayoutView="0" workbookViewId="0" topLeftCell="A1">
      <selection activeCell="C1" sqref="C1"/>
    </sheetView>
  </sheetViews>
  <sheetFormatPr defaultColWidth="9.140625" defaultRowHeight="21.75"/>
  <cols>
    <col min="1" max="1" width="1.7109375" style="33" customWidth="1"/>
    <col min="2" max="2" width="5.8515625" style="33" customWidth="1"/>
    <col min="3" max="3" width="6.421875" style="33" customWidth="1"/>
    <col min="4" max="4" width="17.00390625" style="33" customWidth="1"/>
    <col min="5" max="5" width="10.8515625" style="33" customWidth="1"/>
    <col min="6" max="6" width="5.57421875" style="33" customWidth="1"/>
    <col min="7" max="7" width="10.8515625" style="33" customWidth="1"/>
    <col min="8" max="8" width="5.57421875" style="33" customWidth="1"/>
    <col min="9" max="9" width="10.8515625" style="33" customWidth="1"/>
    <col min="10" max="10" width="5.57421875" style="33" customWidth="1"/>
    <col min="11" max="11" width="10.8515625" style="33" customWidth="1"/>
    <col min="12" max="12" width="5.57421875" style="33" customWidth="1"/>
    <col min="13" max="13" width="10.8515625" style="33" customWidth="1"/>
    <col min="14" max="14" width="5.57421875" style="33" customWidth="1"/>
    <col min="15" max="15" width="1.421875" style="33" customWidth="1"/>
    <col min="16" max="16" width="30.00390625" style="33" customWidth="1"/>
    <col min="17" max="17" width="0.85546875" style="21" customWidth="1"/>
    <col min="18" max="18" width="3.8515625" style="21" customWidth="1"/>
    <col min="19" max="16384" width="9.140625" style="21" customWidth="1"/>
  </cols>
  <sheetData>
    <row r="1" spans="1:18" s="19" customFormat="1" ht="18" customHeight="1">
      <c r="A1" s="1"/>
      <c r="B1" s="1" t="s">
        <v>0</v>
      </c>
      <c r="C1" s="2">
        <v>12.3</v>
      </c>
      <c r="D1" s="1" t="s">
        <v>60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3"/>
    </row>
    <row r="2" spans="1:18" s="20" customFormat="1" ht="18" customHeight="1">
      <c r="A2" s="35"/>
      <c r="B2" s="1" t="s">
        <v>46</v>
      </c>
      <c r="C2" s="2">
        <v>12.3</v>
      </c>
      <c r="D2" s="1" t="s">
        <v>61</v>
      </c>
      <c r="E2" s="1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3"/>
      <c r="R2" s="13"/>
    </row>
    <row r="3" spans="1:18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4" customFormat="1" ht="15" customHeight="1">
      <c r="A4" s="5"/>
      <c r="B4" s="5"/>
      <c r="C4" s="5"/>
      <c r="D4" s="5"/>
      <c r="E4" s="6"/>
      <c r="F4" s="22"/>
      <c r="G4" s="6"/>
      <c r="H4" s="22"/>
      <c r="I4" s="6"/>
      <c r="J4" s="22"/>
      <c r="K4" s="42" t="s">
        <v>5</v>
      </c>
      <c r="L4" s="43"/>
      <c r="M4" s="43"/>
      <c r="N4" s="45"/>
      <c r="O4" s="7"/>
      <c r="P4" s="5"/>
      <c r="Q4" s="8"/>
      <c r="R4" s="9"/>
    </row>
    <row r="5" spans="1:18" s="24" customFormat="1" ht="15" customHeight="1">
      <c r="A5" s="40" t="s">
        <v>2</v>
      </c>
      <c r="B5" s="40"/>
      <c r="C5" s="40"/>
      <c r="D5" s="40"/>
      <c r="E5" s="39">
        <v>2559</v>
      </c>
      <c r="F5" s="41"/>
      <c r="G5" s="39">
        <v>2560</v>
      </c>
      <c r="H5" s="41"/>
      <c r="I5" s="39">
        <v>2561</v>
      </c>
      <c r="J5" s="41"/>
      <c r="K5" s="39" t="s">
        <v>47</v>
      </c>
      <c r="L5" s="40"/>
      <c r="M5" s="40"/>
      <c r="N5" s="41"/>
      <c r="O5" s="39" t="s">
        <v>49</v>
      </c>
      <c r="P5" s="40"/>
      <c r="Q5" s="8"/>
      <c r="R5" s="9"/>
    </row>
    <row r="6" spans="1:18" s="24" customFormat="1" ht="15" customHeight="1">
      <c r="A6" s="40"/>
      <c r="B6" s="40"/>
      <c r="C6" s="40"/>
      <c r="D6" s="40"/>
      <c r="E6" s="46" t="s">
        <v>50</v>
      </c>
      <c r="F6" s="47"/>
      <c r="G6" s="46" t="s">
        <v>52</v>
      </c>
      <c r="H6" s="47"/>
      <c r="I6" s="46" t="s">
        <v>62</v>
      </c>
      <c r="J6" s="47"/>
      <c r="K6" s="42">
        <v>2560</v>
      </c>
      <c r="L6" s="45"/>
      <c r="M6" s="42">
        <v>2561</v>
      </c>
      <c r="N6" s="45"/>
      <c r="O6" s="39"/>
      <c r="P6" s="40"/>
      <c r="Q6" s="8"/>
      <c r="R6" s="9"/>
    </row>
    <row r="7" spans="1:18" s="24" customFormat="1" ht="15" customHeight="1">
      <c r="A7" s="10"/>
      <c r="B7" s="10"/>
      <c r="C7" s="10"/>
      <c r="D7" s="10"/>
      <c r="E7" s="15"/>
      <c r="F7" s="25"/>
      <c r="G7" s="15"/>
      <c r="H7" s="25"/>
      <c r="I7" s="15"/>
      <c r="J7" s="25"/>
      <c r="K7" s="48" t="s">
        <v>52</v>
      </c>
      <c r="L7" s="49"/>
      <c r="M7" s="48" t="s">
        <v>62</v>
      </c>
      <c r="N7" s="49"/>
      <c r="O7" s="11"/>
      <c r="P7" s="10"/>
      <c r="Q7" s="8"/>
      <c r="R7" s="9"/>
    </row>
    <row r="8" spans="1:19" s="23" customFormat="1" ht="16.5" customHeight="1">
      <c r="A8" s="44" t="s">
        <v>4</v>
      </c>
      <c r="B8" s="44"/>
      <c r="C8" s="44"/>
      <c r="D8" s="44"/>
      <c r="E8" s="26">
        <f>SUM(E9:E29)</f>
        <v>638</v>
      </c>
      <c r="F8" s="27"/>
      <c r="G8" s="26">
        <f>SUM(G9:G29)</f>
        <v>646</v>
      </c>
      <c r="H8" s="27"/>
      <c r="I8" s="26">
        <f>SUM(I9:I29)</f>
        <v>637</v>
      </c>
      <c r="J8" s="27"/>
      <c r="K8" s="28">
        <f>((G8/E8)*100)-100</f>
        <v>1.2539184952978104</v>
      </c>
      <c r="L8" s="29"/>
      <c r="M8" s="28">
        <f aca="true" t="shared" si="0" ref="M8:M13">((I8/G8)*100)-100</f>
        <v>-1.3931888544891677</v>
      </c>
      <c r="N8" s="29"/>
      <c r="O8" s="12"/>
      <c r="P8" s="36" t="s">
        <v>1</v>
      </c>
      <c r="Q8" s="8"/>
      <c r="R8" s="8"/>
      <c r="S8" s="38">
        <f>((I8-G8)/G8)*100</f>
        <v>-1.393188854489164</v>
      </c>
    </row>
    <row r="9" spans="1:16" s="8" customFormat="1" ht="15" customHeight="1">
      <c r="A9" s="13"/>
      <c r="B9" s="8" t="s">
        <v>6</v>
      </c>
      <c r="C9" s="13"/>
      <c r="D9" s="13"/>
      <c r="E9" s="16">
        <v>180</v>
      </c>
      <c r="F9" s="18"/>
      <c r="G9" s="16">
        <v>184</v>
      </c>
      <c r="H9" s="18"/>
      <c r="I9" s="16">
        <v>176</v>
      </c>
      <c r="J9" s="18"/>
      <c r="K9" s="30">
        <f>((G9/E9)*100)-100</f>
        <v>2.2222222222222143</v>
      </c>
      <c r="L9" s="31"/>
      <c r="M9" s="30">
        <f t="shared" si="0"/>
        <v>-4.347826086956516</v>
      </c>
      <c r="N9" s="31"/>
      <c r="O9" s="12"/>
      <c r="P9" s="8" t="s">
        <v>27</v>
      </c>
    </row>
    <row r="10" spans="2:16" s="8" customFormat="1" ht="15" customHeight="1">
      <c r="B10" s="8" t="s">
        <v>7</v>
      </c>
      <c r="E10" s="16">
        <v>101</v>
      </c>
      <c r="F10" s="18"/>
      <c r="G10" s="16">
        <v>105</v>
      </c>
      <c r="H10" s="18"/>
      <c r="I10" s="16">
        <v>108</v>
      </c>
      <c r="J10" s="18"/>
      <c r="K10" s="30">
        <f>((G10/E10)*100)-100</f>
        <v>3.960396039603964</v>
      </c>
      <c r="L10" s="31"/>
      <c r="M10" s="30">
        <f t="shared" si="0"/>
        <v>2.857142857142847</v>
      </c>
      <c r="N10" s="31"/>
      <c r="O10" s="12"/>
      <c r="P10" s="8" t="s">
        <v>28</v>
      </c>
    </row>
    <row r="11" spans="2:16" s="8" customFormat="1" ht="15" customHeight="1">
      <c r="B11" s="8" t="s">
        <v>8</v>
      </c>
      <c r="E11" s="16">
        <v>3</v>
      </c>
      <c r="F11" s="18"/>
      <c r="G11" s="16">
        <v>3</v>
      </c>
      <c r="H11" s="18"/>
      <c r="I11" s="16">
        <v>4</v>
      </c>
      <c r="J11" s="18"/>
      <c r="K11" s="16">
        <v>0</v>
      </c>
      <c r="L11" s="17"/>
      <c r="M11" s="32">
        <f t="shared" si="0"/>
        <v>33.333333333333314</v>
      </c>
      <c r="N11" s="17"/>
      <c r="O11" s="12"/>
      <c r="P11" s="8" t="s">
        <v>29</v>
      </c>
    </row>
    <row r="12" spans="2:16" s="8" customFormat="1" ht="15" customHeight="1">
      <c r="B12" s="8" t="s">
        <v>9</v>
      </c>
      <c r="E12" s="16">
        <v>2</v>
      </c>
      <c r="F12" s="18"/>
      <c r="G12" s="16">
        <v>2</v>
      </c>
      <c r="H12" s="18"/>
      <c r="I12" s="16">
        <v>2</v>
      </c>
      <c r="J12" s="18"/>
      <c r="K12" s="16">
        <v>0</v>
      </c>
      <c r="L12" s="17"/>
      <c r="M12" s="16">
        <f t="shared" si="0"/>
        <v>0</v>
      </c>
      <c r="N12" s="17"/>
      <c r="O12" s="12"/>
      <c r="P12" s="8" t="s">
        <v>30</v>
      </c>
    </row>
    <row r="13" spans="2:16" s="8" customFormat="1" ht="15" customHeight="1">
      <c r="B13" s="8" t="s">
        <v>10</v>
      </c>
      <c r="E13" s="16">
        <v>1</v>
      </c>
      <c r="F13" s="18"/>
      <c r="G13" s="16">
        <v>1</v>
      </c>
      <c r="H13" s="18"/>
      <c r="I13" s="16">
        <v>1</v>
      </c>
      <c r="J13" s="18"/>
      <c r="K13" s="16">
        <v>0</v>
      </c>
      <c r="L13" s="17"/>
      <c r="M13" s="16">
        <f t="shared" si="0"/>
        <v>0</v>
      </c>
      <c r="N13" s="17"/>
      <c r="O13" s="12"/>
      <c r="P13" s="8" t="s">
        <v>48</v>
      </c>
    </row>
    <row r="14" spans="2:16" s="8" customFormat="1" ht="15" customHeight="1">
      <c r="B14" s="8" t="s">
        <v>11</v>
      </c>
      <c r="E14" s="16">
        <v>0</v>
      </c>
      <c r="F14" s="18"/>
      <c r="G14" s="16">
        <v>0</v>
      </c>
      <c r="H14" s="18"/>
      <c r="I14" s="16">
        <v>0</v>
      </c>
      <c r="J14" s="18"/>
      <c r="K14" s="16">
        <v>0</v>
      </c>
      <c r="L14" s="31"/>
      <c r="M14" s="16">
        <v>0</v>
      </c>
      <c r="N14" s="31"/>
      <c r="O14" s="12"/>
      <c r="P14" s="8" t="s">
        <v>31</v>
      </c>
    </row>
    <row r="15" spans="2:16" s="8" customFormat="1" ht="15" customHeight="1">
      <c r="B15" s="8" t="s">
        <v>12</v>
      </c>
      <c r="E15" s="16">
        <v>43</v>
      </c>
      <c r="F15" s="18"/>
      <c r="G15" s="16">
        <v>43</v>
      </c>
      <c r="H15" s="18"/>
      <c r="I15" s="16">
        <v>42</v>
      </c>
      <c r="J15" s="18"/>
      <c r="K15" s="16">
        <v>0</v>
      </c>
      <c r="L15" s="31"/>
      <c r="M15" s="16">
        <v>0</v>
      </c>
      <c r="N15" s="31"/>
      <c r="O15" s="12"/>
      <c r="P15" s="8" t="s">
        <v>32</v>
      </c>
    </row>
    <row r="16" spans="2:16" s="8" customFormat="1" ht="15" customHeight="1">
      <c r="B16" s="8" t="s">
        <v>13</v>
      </c>
      <c r="E16" s="16">
        <v>12</v>
      </c>
      <c r="F16" s="18"/>
      <c r="G16" s="16">
        <v>13</v>
      </c>
      <c r="H16" s="18"/>
      <c r="I16" s="16">
        <v>13</v>
      </c>
      <c r="J16" s="18"/>
      <c r="K16" s="16">
        <v>0</v>
      </c>
      <c r="L16" s="31"/>
      <c r="M16" s="16">
        <f aca="true" t="shared" si="1" ref="M16:M23">((I16/G16)*100)-100</f>
        <v>0</v>
      </c>
      <c r="N16" s="31"/>
      <c r="O16" s="12"/>
      <c r="P16" s="8" t="s">
        <v>33</v>
      </c>
    </row>
    <row r="17" spans="2:16" s="8" customFormat="1" ht="15" customHeight="1">
      <c r="B17" s="8" t="s">
        <v>14</v>
      </c>
      <c r="E17" s="16">
        <v>2</v>
      </c>
      <c r="F17" s="18"/>
      <c r="G17" s="16">
        <v>1</v>
      </c>
      <c r="H17" s="18"/>
      <c r="I17" s="16">
        <v>1</v>
      </c>
      <c r="J17" s="18"/>
      <c r="K17" s="16">
        <v>0</v>
      </c>
      <c r="L17" s="17"/>
      <c r="M17" s="16">
        <f t="shared" si="1"/>
        <v>0</v>
      </c>
      <c r="N17" s="17"/>
      <c r="O17" s="12"/>
      <c r="P17" s="8" t="s">
        <v>43</v>
      </c>
    </row>
    <row r="18" spans="2:16" s="8" customFormat="1" ht="15" customHeight="1">
      <c r="B18" s="8" t="s">
        <v>15</v>
      </c>
      <c r="E18" s="16">
        <v>2</v>
      </c>
      <c r="F18" s="18"/>
      <c r="G18" s="16">
        <v>2</v>
      </c>
      <c r="H18" s="18"/>
      <c r="I18" s="16">
        <v>2</v>
      </c>
      <c r="J18" s="18"/>
      <c r="K18" s="16">
        <v>0</v>
      </c>
      <c r="L18" s="17"/>
      <c r="M18" s="16">
        <f t="shared" si="1"/>
        <v>0</v>
      </c>
      <c r="N18" s="17"/>
      <c r="O18" s="12"/>
      <c r="P18" s="8" t="s">
        <v>34</v>
      </c>
    </row>
    <row r="19" spans="2:16" s="8" customFormat="1" ht="15" customHeight="1">
      <c r="B19" s="8" t="s">
        <v>16</v>
      </c>
      <c r="E19" s="16">
        <v>4</v>
      </c>
      <c r="F19" s="18"/>
      <c r="G19" s="16">
        <v>5</v>
      </c>
      <c r="H19" s="18"/>
      <c r="I19" s="16">
        <v>5</v>
      </c>
      <c r="J19" s="18"/>
      <c r="K19" s="16">
        <v>0</v>
      </c>
      <c r="L19" s="31"/>
      <c r="M19" s="16">
        <f t="shared" si="1"/>
        <v>0</v>
      </c>
      <c r="N19" s="31"/>
      <c r="O19" s="12"/>
      <c r="P19" s="8" t="s">
        <v>44</v>
      </c>
    </row>
    <row r="20" spans="2:16" s="8" customFormat="1" ht="15" customHeight="1">
      <c r="B20" s="8" t="s">
        <v>17</v>
      </c>
      <c r="E20" s="16">
        <v>7</v>
      </c>
      <c r="F20" s="18"/>
      <c r="G20" s="16">
        <v>7</v>
      </c>
      <c r="H20" s="18"/>
      <c r="I20" s="16">
        <v>7</v>
      </c>
      <c r="J20" s="18"/>
      <c r="K20" s="16">
        <v>0</v>
      </c>
      <c r="L20" s="17"/>
      <c r="M20" s="16">
        <f t="shared" si="1"/>
        <v>0</v>
      </c>
      <c r="N20" s="17"/>
      <c r="O20" s="12"/>
      <c r="P20" s="8" t="s">
        <v>45</v>
      </c>
    </row>
    <row r="21" spans="2:16" s="8" customFormat="1" ht="15" customHeight="1">
      <c r="B21" s="8" t="s">
        <v>18</v>
      </c>
      <c r="E21" s="16">
        <v>16</v>
      </c>
      <c r="F21" s="18"/>
      <c r="G21" s="16">
        <v>16</v>
      </c>
      <c r="H21" s="18"/>
      <c r="I21" s="16">
        <v>16</v>
      </c>
      <c r="J21" s="18"/>
      <c r="K21" s="16">
        <v>0</v>
      </c>
      <c r="L21" s="17"/>
      <c r="M21" s="16">
        <f t="shared" si="1"/>
        <v>0</v>
      </c>
      <c r="N21" s="17"/>
      <c r="O21" s="12"/>
      <c r="P21" s="8" t="s">
        <v>35</v>
      </c>
    </row>
    <row r="22" spans="2:16" s="8" customFormat="1" ht="15" customHeight="1">
      <c r="B22" s="8" t="s">
        <v>19</v>
      </c>
      <c r="E22" s="16">
        <v>10</v>
      </c>
      <c r="F22" s="18"/>
      <c r="G22" s="16">
        <v>10</v>
      </c>
      <c r="H22" s="18"/>
      <c r="I22" s="16">
        <v>10</v>
      </c>
      <c r="J22" s="18"/>
      <c r="K22" s="16">
        <v>0</v>
      </c>
      <c r="L22" s="31"/>
      <c r="M22" s="16">
        <f t="shared" si="1"/>
        <v>0</v>
      </c>
      <c r="N22" s="31"/>
      <c r="O22" s="12"/>
      <c r="P22" s="8" t="s">
        <v>36</v>
      </c>
    </row>
    <row r="23" spans="2:16" s="8" customFormat="1" ht="15" customHeight="1">
      <c r="B23" s="8" t="s">
        <v>20</v>
      </c>
      <c r="E23" s="16">
        <v>59</v>
      </c>
      <c r="F23" s="18"/>
      <c r="G23" s="16">
        <v>59</v>
      </c>
      <c r="H23" s="18"/>
      <c r="I23" s="16">
        <v>57</v>
      </c>
      <c r="J23" s="18"/>
      <c r="K23" s="16">
        <v>0</v>
      </c>
      <c r="L23" s="31"/>
      <c r="M23" s="30">
        <f t="shared" si="1"/>
        <v>-3.3898305084745743</v>
      </c>
      <c r="N23" s="31"/>
      <c r="O23" s="12"/>
      <c r="P23" s="8" t="s">
        <v>37</v>
      </c>
    </row>
    <row r="24" spans="2:16" s="8" customFormat="1" ht="15" customHeight="1">
      <c r="B24" s="8" t="s">
        <v>21</v>
      </c>
      <c r="E24" s="16">
        <v>0</v>
      </c>
      <c r="F24" s="18"/>
      <c r="G24" s="16">
        <v>0</v>
      </c>
      <c r="H24" s="18"/>
      <c r="I24" s="16">
        <v>0</v>
      </c>
      <c r="J24" s="18"/>
      <c r="K24" s="16">
        <v>0</v>
      </c>
      <c r="L24" s="17"/>
      <c r="M24" s="16">
        <v>0</v>
      </c>
      <c r="N24" s="17"/>
      <c r="O24" s="12"/>
      <c r="P24" s="8" t="s">
        <v>38</v>
      </c>
    </row>
    <row r="25" spans="2:16" s="8" customFormat="1" ht="15" customHeight="1">
      <c r="B25" s="8" t="s">
        <v>22</v>
      </c>
      <c r="E25" s="16">
        <v>23</v>
      </c>
      <c r="F25" s="18"/>
      <c r="G25" s="16">
        <v>22</v>
      </c>
      <c r="H25" s="18"/>
      <c r="I25" s="16">
        <v>19</v>
      </c>
      <c r="J25" s="18"/>
      <c r="K25" s="16">
        <v>0</v>
      </c>
      <c r="L25" s="31"/>
      <c r="M25" s="30">
        <f>((I25/G25)*100)-100</f>
        <v>-13.63636363636364</v>
      </c>
      <c r="N25" s="31"/>
      <c r="O25" s="12"/>
      <c r="P25" s="8" t="s">
        <v>39</v>
      </c>
    </row>
    <row r="26" spans="2:16" s="8" customFormat="1" ht="15" customHeight="1">
      <c r="B26" s="8" t="s">
        <v>23</v>
      </c>
      <c r="E26" s="16">
        <v>28</v>
      </c>
      <c r="F26" s="18"/>
      <c r="G26" s="16">
        <v>25</v>
      </c>
      <c r="H26" s="18"/>
      <c r="I26" s="16">
        <v>24</v>
      </c>
      <c r="J26" s="18"/>
      <c r="K26" s="16">
        <v>0</v>
      </c>
      <c r="L26" s="31"/>
      <c r="M26" s="30">
        <f>((I26/G26)*100)-100</f>
        <v>-4</v>
      </c>
      <c r="N26" s="31"/>
      <c r="O26" s="12"/>
      <c r="P26" s="8" t="s">
        <v>40</v>
      </c>
    </row>
    <row r="27" spans="2:16" s="8" customFormat="1" ht="15" customHeight="1">
      <c r="B27" s="8" t="s">
        <v>24</v>
      </c>
      <c r="E27" s="16">
        <v>0</v>
      </c>
      <c r="F27" s="18"/>
      <c r="G27" s="16">
        <v>0</v>
      </c>
      <c r="H27" s="18"/>
      <c r="I27" s="16">
        <v>0</v>
      </c>
      <c r="J27" s="18"/>
      <c r="K27" s="16">
        <v>0</v>
      </c>
      <c r="L27" s="17"/>
      <c r="M27" s="16">
        <v>0</v>
      </c>
      <c r="N27" s="17"/>
      <c r="O27" s="12"/>
      <c r="P27" s="8" t="s">
        <v>41</v>
      </c>
    </row>
    <row r="28" spans="2:16" s="8" customFormat="1" ht="15" customHeight="1">
      <c r="B28" s="8" t="s">
        <v>25</v>
      </c>
      <c r="E28" s="16">
        <v>72</v>
      </c>
      <c r="F28" s="18"/>
      <c r="G28" s="16">
        <v>76</v>
      </c>
      <c r="H28" s="18"/>
      <c r="I28" s="16">
        <v>76</v>
      </c>
      <c r="J28" s="18"/>
      <c r="K28" s="30">
        <f>((G28/E28)*100)-100</f>
        <v>5.555555555555557</v>
      </c>
      <c r="L28" s="31"/>
      <c r="M28" s="16">
        <v>0</v>
      </c>
      <c r="N28" s="31"/>
      <c r="O28" s="12"/>
      <c r="P28" s="8" t="s">
        <v>42</v>
      </c>
    </row>
    <row r="29" spans="2:16" s="8" customFormat="1" ht="15" customHeight="1">
      <c r="B29" s="8" t="s">
        <v>26</v>
      </c>
      <c r="E29" s="16">
        <v>73</v>
      </c>
      <c r="F29" s="18"/>
      <c r="G29" s="16">
        <v>72</v>
      </c>
      <c r="H29" s="18"/>
      <c r="I29" s="16">
        <v>74</v>
      </c>
      <c r="J29" s="18"/>
      <c r="K29" s="30">
        <f>((G29/E29)*100)-100</f>
        <v>-1.3698630136986338</v>
      </c>
      <c r="L29" s="31"/>
      <c r="M29" s="30">
        <f>((I29/G29)*100)-100</f>
        <v>2.7777777777777715</v>
      </c>
      <c r="N29" s="31"/>
      <c r="O29" s="12"/>
      <c r="P29" s="8" t="s">
        <v>3</v>
      </c>
    </row>
    <row r="30" spans="1:18" s="23" customFormat="1" ht="3" customHeight="1">
      <c r="A30" s="10"/>
      <c r="B30" s="10"/>
      <c r="C30" s="10"/>
      <c r="D30" s="10"/>
      <c r="E30" s="15"/>
      <c r="F30" s="14"/>
      <c r="G30" s="15"/>
      <c r="H30" s="10"/>
      <c r="I30" s="15"/>
      <c r="J30" s="10"/>
      <c r="K30" s="15"/>
      <c r="L30" s="14"/>
      <c r="M30" s="15"/>
      <c r="N30" s="14"/>
      <c r="O30" s="15"/>
      <c r="P30" s="10"/>
      <c r="Q30" s="8"/>
      <c r="R30" s="8"/>
    </row>
    <row r="31" spans="1:18" s="23" customFormat="1" ht="3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</row>
    <row r="32" spans="1:10" s="8" customFormat="1" ht="16.5" customHeight="1">
      <c r="A32" s="8" t="s">
        <v>54</v>
      </c>
      <c r="J32" s="8" t="s">
        <v>55</v>
      </c>
    </row>
    <row r="33" spans="1:15" s="8" customFormat="1" ht="16.5" customHeight="1">
      <c r="A33" s="9"/>
      <c r="C33" s="9" t="s">
        <v>63</v>
      </c>
      <c r="D33" s="9"/>
      <c r="E33" s="9"/>
      <c r="F33" s="9"/>
      <c r="G33" s="9"/>
      <c r="H33" s="9"/>
      <c r="I33" s="9"/>
      <c r="J33" s="9"/>
      <c r="K33" s="9" t="s">
        <v>57</v>
      </c>
      <c r="L33" s="9"/>
      <c r="M33" s="9"/>
      <c r="N33" s="9"/>
      <c r="O33" s="9"/>
    </row>
    <row r="34" spans="1:15" s="8" customFormat="1" ht="16.5" customHeight="1">
      <c r="A34" s="9"/>
      <c r="B34" s="9"/>
      <c r="C34" s="9" t="s">
        <v>64</v>
      </c>
      <c r="D34" s="9"/>
      <c r="E34" s="9"/>
      <c r="F34" s="9"/>
      <c r="G34" s="9"/>
      <c r="H34" s="9"/>
      <c r="I34" s="9"/>
      <c r="J34" s="9"/>
      <c r="K34" s="9" t="s">
        <v>59</v>
      </c>
      <c r="L34" s="9"/>
      <c r="M34" s="9"/>
      <c r="N34" s="9"/>
      <c r="O34" s="9"/>
    </row>
    <row r="35" spans="1:15" s="8" customFormat="1" ht="16.5" customHeight="1">
      <c r="A35" s="9"/>
      <c r="B35" s="9" t="s">
        <v>53</v>
      </c>
      <c r="C35" s="9"/>
      <c r="D35" s="9"/>
      <c r="E35" s="9"/>
      <c r="F35" s="9"/>
      <c r="G35" s="9"/>
      <c r="H35" s="9"/>
      <c r="I35" s="9"/>
      <c r="J35" s="9" t="s">
        <v>51</v>
      </c>
      <c r="K35" s="9"/>
      <c r="L35" s="9"/>
      <c r="M35" s="9"/>
      <c r="N35" s="9"/>
      <c r="O35" s="9"/>
    </row>
    <row r="38" spans="1:16" s="23" customFormat="1" ht="20.25">
      <c r="A38" s="34"/>
      <c r="B38" s="37"/>
      <c r="C38" s="37"/>
      <c r="D38" s="37"/>
      <c r="E38" s="37"/>
      <c r="F38" s="37"/>
      <c r="G38" s="37"/>
      <c r="H38" s="37"/>
      <c r="I38" s="37"/>
      <c r="J38" s="34"/>
      <c r="K38" s="34"/>
      <c r="L38" s="37"/>
      <c r="M38" s="37"/>
      <c r="N38" s="37"/>
      <c r="O38" s="37"/>
      <c r="P38" s="37"/>
    </row>
    <row r="39" spans="1:16" s="23" customFormat="1" ht="20.25">
      <c r="A39" s="24"/>
      <c r="B39" s="24"/>
      <c r="C39" s="2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8"/>
    </row>
    <row r="40" spans="1:16" s="23" customFormat="1" ht="20.25">
      <c r="A40" s="24"/>
      <c r="B40" s="24"/>
      <c r="C40" s="2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8"/>
    </row>
    <row r="41" spans="1:16" s="23" customFormat="1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8"/>
    </row>
    <row r="42" spans="1:16" s="23" customFormat="1" ht="20.25">
      <c r="A42" s="9"/>
      <c r="B42" s="8"/>
      <c r="C42" s="9"/>
      <c r="D42" s="9"/>
      <c r="E42" s="9"/>
      <c r="F42" s="9"/>
      <c r="G42" s="9"/>
      <c r="H42" s="9"/>
      <c r="I42" s="9"/>
      <c r="J42" s="8"/>
      <c r="K42" s="8"/>
      <c r="L42" s="9"/>
      <c r="M42" s="9"/>
      <c r="N42" s="9"/>
      <c r="O42" s="9"/>
      <c r="P42" s="9"/>
    </row>
    <row r="43" spans="1:16" s="23" customFormat="1" ht="2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s="23" customFormat="1" ht="20.25">
      <c r="A44" s="24"/>
      <c r="B44" s="24"/>
      <c r="C44" s="9" t="s">
        <v>56</v>
      </c>
      <c r="D44" s="8"/>
      <c r="E44" s="9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3:5" ht="21">
      <c r="C45" s="9"/>
      <c r="D45" s="9" t="s">
        <v>58</v>
      </c>
      <c r="E45" s="9"/>
    </row>
  </sheetData>
  <sheetProtection/>
  <mergeCells count="15">
    <mergeCell ref="K7:L7"/>
    <mergeCell ref="M7:N7"/>
    <mergeCell ref="A8:D8"/>
    <mergeCell ref="I5:J5"/>
    <mergeCell ref="I6:J6"/>
    <mergeCell ref="K4:N4"/>
    <mergeCell ref="A5:D6"/>
    <mergeCell ref="E5:F5"/>
    <mergeCell ref="G5:H5"/>
    <mergeCell ref="K5:N5"/>
    <mergeCell ref="O5:P6"/>
    <mergeCell ref="E6:F6"/>
    <mergeCell ref="G6:H6"/>
    <mergeCell ref="K6:L6"/>
    <mergeCell ref="M6:N6"/>
  </mergeCells>
  <printOptions/>
  <pageMargins left="0.5905511811023622" right="0.3937007874015748" top="0.65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2019-11-29T07:45:26Z</cp:lastPrinted>
  <dcterms:created xsi:type="dcterms:W3CDTF">2004-08-20T21:28:46Z</dcterms:created>
  <dcterms:modified xsi:type="dcterms:W3CDTF">2020-02-18T05:06:44Z</dcterms:modified>
  <cp:category/>
  <cp:version/>
  <cp:contentType/>
  <cp:contentStatus/>
</cp:coreProperties>
</file>