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T-19.3 " sheetId="1" r:id="rId1"/>
  </sheets>
  <externalReferences>
    <externalReference r:id="rId4"/>
  </externalReferences>
  <definedNames>
    <definedName name="_xlnm.Print_Area" localSheetId="0">'T-19.3 '!$A$1:$U$69</definedName>
  </definedNames>
  <calcPr fullCalcOnLoad="1"/>
</workbook>
</file>

<file path=xl/sharedStrings.xml><?xml version="1.0" encoding="utf-8"?>
<sst xmlns="http://schemas.openxmlformats.org/spreadsheetml/2006/main" count="176" uniqueCount="132">
  <si>
    <t xml:space="preserve">ตาราง 19.3 รายรับ และรายจ่ายจริงขององค์การบริหารส่วนตำบล จำแนกตามประเภท เป็นรายอำเภอ และองค์การบริหารส่วนตำบล ปีงบประมาณ 2561  </t>
  </si>
  <si>
    <t>Table 19.3 Actual Revenue and Expenditure of Subdistrict Administration Organization by Type, District and Subdistrict Administration Organization: Fiscal Year 2018</t>
  </si>
  <si>
    <t>อำเภอ/เทศบาล</t>
  </si>
  <si>
    <t xml:space="preserve">รายได้ </t>
  </si>
  <si>
    <t>รายจ่าย</t>
  </si>
  <si>
    <t>Revenue</t>
  </si>
  <si>
    <t>Expenditure</t>
  </si>
  <si>
    <t>ค่าธรรมเนียม</t>
  </si>
  <si>
    <t>District/</t>
  </si>
  <si>
    <t>ใบอนุญาต</t>
  </si>
  <si>
    <t>สาธารณูปโภค</t>
  </si>
  <si>
    <t xml:space="preserve">Subdistrict </t>
  </si>
  <si>
    <t>ภาษีอากร</t>
  </si>
  <si>
    <t xml:space="preserve"> และค่าปรับ</t>
  </si>
  <si>
    <t>และการพาณิชย์</t>
  </si>
  <si>
    <t>งบกลาง</t>
  </si>
  <si>
    <t>Administration</t>
  </si>
  <si>
    <t>Taxes and</t>
  </si>
  <si>
    <t>Fees, License-</t>
  </si>
  <si>
    <t>ทรัพย์สิน</t>
  </si>
  <si>
    <t>Public utilities</t>
  </si>
  <si>
    <t>เบ็ดเตล็ด</t>
  </si>
  <si>
    <t>เงินอุดหนุน</t>
  </si>
  <si>
    <t>อื่น ๆ</t>
  </si>
  <si>
    <t>Central</t>
  </si>
  <si>
    <t>งบบุคลากร</t>
  </si>
  <si>
    <t>งบดำเนินงาน</t>
  </si>
  <si>
    <t>งบลงทุน</t>
  </si>
  <si>
    <t>งบอุดหนุน</t>
  </si>
  <si>
    <t>รายจ่ายอื่นๆ</t>
  </si>
  <si>
    <t>Organization</t>
  </si>
  <si>
    <t>duties</t>
  </si>
  <si>
    <t xml:space="preserve"> fees and fines</t>
  </si>
  <si>
    <t>Property</t>
  </si>
  <si>
    <t>and commerce</t>
  </si>
  <si>
    <t>Miscellaneous</t>
  </si>
  <si>
    <t>Subsidies</t>
  </si>
  <si>
    <t>Others</t>
  </si>
  <si>
    <t>fund</t>
  </si>
  <si>
    <t>Personnel</t>
  </si>
  <si>
    <t>Operations</t>
  </si>
  <si>
    <t>Investments</t>
  </si>
  <si>
    <t>รวมยอด</t>
  </si>
  <si>
    <t>Total</t>
  </si>
  <si>
    <t>อำเภอเมืองจันทบุรี</t>
  </si>
  <si>
    <t>Mueang Chanthaburi District</t>
  </si>
  <si>
    <t>อบต.คมบาง</t>
  </si>
  <si>
    <t>Khom Bang Subdistrict Administrative Organization</t>
  </si>
  <si>
    <t>อบต.คลองนารายณ์</t>
  </si>
  <si>
    <t>Khlong Narai Subdistrict Administrative Organization</t>
  </si>
  <si>
    <t>อบต.ท่าช้าง</t>
  </si>
  <si>
    <t>Tha Chang Subdistrict Administrative Organization</t>
  </si>
  <si>
    <t>อบต.หนองบัว</t>
  </si>
  <si>
    <t>Nong Bua Subdistrict Administrative Organization</t>
  </si>
  <si>
    <t>อำเภอขลุง</t>
  </si>
  <si>
    <t>Khlung District</t>
  </si>
  <si>
    <t>อบต.ตรอกนอง</t>
  </si>
  <si>
    <t>Trok Nong Subdistrict Administrative Organization</t>
  </si>
  <si>
    <t>อบต.ตะปอน</t>
  </si>
  <si>
    <t>Tapon Subdistrict Administrative Organization</t>
  </si>
  <si>
    <t>อบต.บางชัน</t>
  </si>
  <si>
    <t>Bang Chan Subdistrict Administrative Organization</t>
  </si>
  <si>
    <t>อบต.มาบไพ</t>
  </si>
  <si>
    <t>Map Phai Subdistrict Administrative Organization</t>
  </si>
  <si>
    <t>อบต.วังสรรพรส</t>
  </si>
  <si>
    <t>Wang Sappharot Subdistrict Administrative Organization</t>
  </si>
  <si>
    <t>อำเภอท่าใหม่</t>
  </si>
  <si>
    <t>Tha Mai District</t>
  </si>
  <si>
    <t>อบต.เขาแก้ว</t>
  </si>
  <si>
    <t>Khao Kaeo Subdistrict Administrative Organization</t>
  </si>
  <si>
    <t>อบต.โขมง</t>
  </si>
  <si>
    <t>Khamong Subdistrict Administrative Organization</t>
  </si>
  <si>
    <t>อบต.คลองขุด</t>
  </si>
  <si>
    <t>Khlong Khut Subdistrict Administrative Organization</t>
  </si>
  <si>
    <t>อบต.ตะกาดเง้า</t>
  </si>
  <si>
    <t>Takat Ngao Subdistrict Administrative Organization</t>
  </si>
  <si>
    <t>อบต.ทุ่งเบญจา</t>
  </si>
  <si>
    <t>Thung Bencha Subdistrict Administrative Organization</t>
  </si>
  <si>
    <t>อบต.รำพัน</t>
  </si>
  <si>
    <t>Ramphan Subdistrict Administrative Organization</t>
  </si>
  <si>
    <t>อบต.สีพยา-บ่อพุ</t>
  </si>
  <si>
    <t xml:space="preserve">Si Phaya - Bo Phu  Subdistrict Administrative Organization   </t>
  </si>
  <si>
    <t>อำเภอโป่งน้ำร้อน</t>
  </si>
  <si>
    <t>Pong Nam Ron District</t>
  </si>
  <si>
    <t>อบต.เทพนิมิต</t>
  </si>
  <si>
    <t>Thep Nimit Subdistrict Administrative Organization</t>
  </si>
  <si>
    <t>อบต.โป่งน้ำร้อน</t>
  </si>
  <si>
    <t>Pong Nam Ron Subdistrict Administrative Organization</t>
  </si>
  <si>
    <t xml:space="preserve">ตาราง 19.3 รายรับ และรายจ่ายจริงขององค์การบริหารส่วนตำบล จำแนกตามประเภท เป็นรายอำเภอ และองค์การบริหารส่วนตำบล ปีงบประมาณ 2561 (ต่อ) </t>
  </si>
  <si>
    <t>Table 19.3 Actual Revenue and Expenditure of Subdistrict Administration Organization by Type, District and Subdistrict Administration Organization: Fiscal Year 2018 (Cont.)</t>
  </si>
  <si>
    <t>อำเภอแหลมสิงห์</t>
  </si>
  <si>
    <t>Laem Sing District</t>
  </si>
  <si>
    <t>อบต.เกาะเปริด</t>
  </si>
  <si>
    <t>Ko Proet Subdistrict Administrative Organization</t>
  </si>
  <si>
    <t>อบต.บางกะไชย</t>
  </si>
  <si>
    <t>Bang Kachai Subdistrict Administrative Organization</t>
  </si>
  <si>
    <t>อบต.บางสระเก้า</t>
  </si>
  <si>
    <t>Bang Sa Kao Subdistrict Administrative Organization</t>
  </si>
  <si>
    <t>อบต.หนองชิ่ม</t>
  </si>
  <si>
    <t>Nong Chim Subdistrict Administrative Organization</t>
  </si>
  <si>
    <t>อำเภอสอยดาว</t>
  </si>
  <si>
    <t>Soi Dao District</t>
  </si>
  <si>
    <t>อบต.ทรายขาว</t>
  </si>
  <si>
    <t>Sai Khao Subdistrict Administrative Organization</t>
  </si>
  <si>
    <t>อบต.ทุ่งขนาน</t>
  </si>
  <si>
    <t>Thung Khanan Subdistrict Administrative Organization</t>
  </si>
  <si>
    <t>อบต.ปะตง</t>
  </si>
  <si>
    <t>Patong Subdistrict Administrative Organization</t>
  </si>
  <si>
    <t>อบต.สะตอน</t>
  </si>
  <si>
    <t>Saton Subdistrict Administrative Organization</t>
  </si>
  <si>
    <t>อำเภอแก่งหางแมว</t>
  </si>
  <si>
    <t>Kaeng Hang Maeo District</t>
  </si>
  <si>
    <t>อบต.แก่งหางแมว</t>
  </si>
  <si>
    <t>Kaeng Hang Maeo Subdistrict Administrative Organization</t>
  </si>
  <si>
    <t>อบต.ขุนซ่อง</t>
  </si>
  <si>
    <t>Khun Song Subdistrict Administrative Organization</t>
  </si>
  <si>
    <t>อบต.เขาวงกต</t>
  </si>
  <si>
    <t>Khao Wongkot Subdistrict Administrative Organization</t>
  </si>
  <si>
    <t>อบต.สามพี่น้อง</t>
  </si>
  <si>
    <t>Sam Phi Nong Subdistrict Administrative Organization</t>
  </si>
  <si>
    <t>อำเภอนายายอาม</t>
  </si>
  <si>
    <t>Na Yai Am District</t>
  </si>
  <si>
    <t>อบต.กระแจะ</t>
  </si>
  <si>
    <t>Krachae Subdistrict Administrative Organization</t>
  </si>
  <si>
    <t>อบต.นายายอาม</t>
  </si>
  <si>
    <t>Na Yai Am Subdistrict Administrative Organization</t>
  </si>
  <si>
    <t>อบต.วังโตนด</t>
  </si>
  <si>
    <t>Wang Tanot Subdistrict Administrative Organization</t>
  </si>
  <si>
    <t>อบต.วังใหม่</t>
  </si>
  <si>
    <t>Wang Mai Subdistrict Administrative Organization</t>
  </si>
  <si>
    <t xml:space="preserve">     ที่มา:  สำนักงานส่งเสริมการปกครองท้องถิ่นจังหวัดจันทบุรี</t>
  </si>
  <si>
    <t xml:space="preserve"> Source:  Chanthaburi Provincial Office of Local Administration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</si>
</sst>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-* #,##0.00_-;\-&quot;฿&quot;* #,##0.00_-;_-* &quot;-&quot;_-;_-@_-"/>
  </numFmts>
  <fonts count="51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sz val="13"/>
      <color indexed="1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b/>
      <sz val="9"/>
      <name val="TH SarabunPSK"/>
      <family val="2"/>
    </font>
    <font>
      <b/>
      <sz val="8"/>
      <name val="TH SarabunPSK"/>
      <family val="2"/>
    </font>
    <font>
      <b/>
      <sz val="11"/>
      <name val="TH SarabunPSK"/>
      <family val="2"/>
    </font>
    <font>
      <sz val="8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b/>
      <sz val="10"/>
      <name val="TH SarabunPSK"/>
      <family val="2"/>
    </font>
    <font>
      <sz val="13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33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33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center" vertical="center"/>
    </xf>
    <xf numFmtId="0" fontId="5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1" fillId="0" borderId="10" xfId="0" applyFont="1" applyBorder="1" applyAlignment="1">
      <alignment/>
    </xf>
    <xf numFmtId="0" fontId="23" fillId="0" borderId="11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vertical="center" shrinkToFit="1"/>
    </xf>
    <xf numFmtId="0" fontId="23" fillId="0" borderId="11" xfId="0" applyFont="1" applyBorder="1" applyAlignment="1">
      <alignment vertical="center" shrinkToFi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19" xfId="0" applyFont="1" applyBorder="1" applyAlignment="1">
      <alignment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5" xfId="0" applyFont="1" applyBorder="1" applyAlignment="1">
      <alignment vertical="center" shrinkToFit="1"/>
    </xf>
    <xf numFmtId="0" fontId="23" fillId="0" borderId="10" xfId="0" applyFont="1" applyBorder="1" applyAlignment="1">
      <alignment vertical="center" shrinkToFi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65" fontId="26" fillId="0" borderId="18" xfId="38" applyNumberFormat="1" applyFont="1" applyBorder="1" applyAlignment="1">
      <alignment vertical="center" shrinkToFit="1"/>
    </xf>
    <xf numFmtId="0" fontId="26" fillId="0" borderId="13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65" fontId="28" fillId="0" borderId="18" xfId="38" applyNumberFormat="1" applyFont="1" applyBorder="1" applyAlignment="1">
      <alignment vertical="center" shrinkToFit="1"/>
    </xf>
    <xf numFmtId="0" fontId="28" fillId="0" borderId="17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5" fillId="0" borderId="0" xfId="0" applyFont="1" applyBorder="1" applyAlignment="1">
      <alignment vertical="center" shrinkToFit="1"/>
    </xf>
    <xf numFmtId="0" fontId="25" fillId="0" borderId="14" xfId="0" applyFont="1" applyBorder="1" applyAlignment="1">
      <alignment vertical="center" shrinkToFit="1"/>
    </xf>
    <xf numFmtId="0" fontId="25" fillId="0" borderId="14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6" fillId="0" borderId="17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0" xfId="0" applyFont="1" applyBorder="1" applyAlignment="1">
      <alignment horizontal="left" vertical="center" shrinkToFit="1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25" fillId="0" borderId="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6" fillId="0" borderId="0" xfId="0" applyFont="1" applyBorder="1" applyAlignment="1">
      <alignment horizontal="left" vertical="center" shrinkToFit="1"/>
    </xf>
    <xf numFmtId="0" fontId="28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165" fontId="28" fillId="0" borderId="20" xfId="38" applyNumberFormat="1" applyFont="1" applyBorder="1" applyAlignment="1">
      <alignment vertical="center" shrinkToFit="1"/>
    </xf>
    <xf numFmtId="0" fontId="28" fillId="0" borderId="15" xfId="0" applyFont="1" applyBorder="1" applyAlignment="1">
      <alignment vertical="center"/>
    </xf>
    <xf numFmtId="0" fontId="28" fillId="0" borderId="10" xfId="0" applyFont="1" applyBorder="1" applyAlignment="1">
      <alignment horizontal="left" vertical="center" shrinkToFit="1"/>
    </xf>
    <xf numFmtId="0" fontId="31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30" fillId="0" borderId="0" xfId="0" applyFont="1" applyAlignment="1">
      <alignment vertical="top"/>
    </xf>
    <xf numFmtId="165" fontId="24" fillId="0" borderId="0" xfId="0" applyNumberFormat="1" applyFont="1" applyAlignment="1">
      <alignment vertical="top"/>
    </xf>
    <xf numFmtId="44" fontId="23" fillId="0" borderId="0" xfId="0" applyNumberFormat="1" applyFont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971550</xdr:colOff>
      <xdr:row>1</xdr:row>
      <xdr:rowOff>161925</xdr:rowOff>
    </xdr:from>
    <xdr:ext cx="809625" cy="352425"/>
    <xdr:sp>
      <xdr:nvSpPr>
        <xdr:cNvPr id="1" name="TextBox 1"/>
        <xdr:cNvSpPr txBox="1">
          <a:spLocks noChangeArrowheads="1"/>
        </xdr:cNvSpPr>
      </xdr:nvSpPr>
      <xdr:spPr>
        <a:xfrm>
          <a:off x="9439275" y="438150"/>
          <a:ext cx="8096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(บาท 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Baht)</a:t>
          </a:r>
        </a:p>
      </xdr:txBody>
    </xdr:sp>
    <xdr:clientData/>
  </xdr:oneCellAnchor>
  <xdr:oneCellAnchor>
    <xdr:from>
      <xdr:col>18</xdr:col>
      <xdr:colOff>1095375</xdr:colOff>
      <xdr:row>36</xdr:row>
      <xdr:rowOff>161925</xdr:rowOff>
    </xdr:from>
    <xdr:ext cx="809625" cy="342900"/>
    <xdr:sp>
      <xdr:nvSpPr>
        <xdr:cNvPr id="2" name="TextBox 2"/>
        <xdr:cNvSpPr txBox="1">
          <a:spLocks noChangeArrowheads="1"/>
        </xdr:cNvSpPr>
      </xdr:nvSpPr>
      <xdr:spPr>
        <a:xfrm>
          <a:off x="9563100" y="6915150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(บาท 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Baht)</a:t>
          </a:r>
        </a:p>
      </xdr:txBody>
    </xdr:sp>
    <xdr:clientData/>
  </xdr:oneCellAnchor>
  <xdr:twoCellAnchor>
    <xdr:from>
      <xdr:col>18</xdr:col>
      <xdr:colOff>1590675</xdr:colOff>
      <xdr:row>66</xdr:row>
      <xdr:rowOff>180975</xdr:rowOff>
    </xdr:from>
    <xdr:to>
      <xdr:col>21</xdr:col>
      <xdr:colOff>0</xdr:colOff>
      <xdr:row>69</xdr:row>
      <xdr:rowOff>0</xdr:rowOff>
    </xdr:to>
    <xdr:grpSp>
      <xdr:nvGrpSpPr>
        <xdr:cNvPr id="3" name="Group 6"/>
        <xdr:cNvGrpSpPr>
          <a:grpSpLocks/>
        </xdr:cNvGrpSpPr>
      </xdr:nvGrpSpPr>
      <xdr:grpSpPr>
        <a:xfrm>
          <a:off x="10058400" y="12477750"/>
          <a:ext cx="466725" cy="657225"/>
          <a:chOff x="10229850" y="5772151"/>
          <a:chExt cx="457201" cy="600076"/>
        </a:xfrm>
        <a:solidFill>
          <a:srgbClr val="FFFFFF"/>
        </a:solidFill>
      </xdr:grpSpPr>
      <xdr:sp>
        <xdr:nvSpPr>
          <xdr:cNvPr id="4" name="Chevron 8"/>
          <xdr:cNvSpPr>
            <a:spLocks/>
          </xdr:cNvSpPr>
        </xdr:nvSpPr>
        <xdr:spPr>
          <a:xfrm rot="16200000">
            <a:off x="10344150" y="5772151"/>
            <a:ext cx="342901" cy="600076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 rot="5400000">
            <a:off x="10227108" y="5840710"/>
            <a:ext cx="439256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169</a:t>
            </a:r>
          </a:p>
        </xdr:txBody>
      </xdr:sp>
    </xdr:grpSp>
    <xdr:clientData/>
  </xdr:twoCellAnchor>
  <xdr:twoCellAnchor>
    <xdr:from>
      <xdr:col>18</xdr:col>
      <xdr:colOff>1581150</xdr:colOff>
      <xdr:row>0</xdr:row>
      <xdr:rowOff>9525</xdr:rowOff>
    </xdr:from>
    <xdr:to>
      <xdr:col>21</xdr:col>
      <xdr:colOff>133350</xdr:colOff>
      <xdr:row>4</xdr:row>
      <xdr:rowOff>0</xdr:rowOff>
    </xdr:to>
    <xdr:grpSp>
      <xdr:nvGrpSpPr>
        <xdr:cNvPr id="6" name="Group 2"/>
        <xdr:cNvGrpSpPr>
          <a:grpSpLocks/>
        </xdr:cNvGrpSpPr>
      </xdr:nvGrpSpPr>
      <xdr:grpSpPr>
        <a:xfrm>
          <a:off x="10048875" y="9525"/>
          <a:ext cx="609600" cy="666750"/>
          <a:chOff x="9925050" y="1885951"/>
          <a:chExt cx="585788" cy="600076"/>
        </a:xfrm>
        <a:solidFill>
          <a:srgbClr val="FFFFFF"/>
        </a:solidFill>
      </xdr:grpSpPr>
      <xdr:sp>
        <xdr:nvSpPr>
          <xdr:cNvPr id="7" name="Chevron 3"/>
          <xdr:cNvSpPr>
            <a:spLocks/>
          </xdr:cNvSpPr>
        </xdr:nvSpPr>
        <xdr:spPr>
          <a:xfrm rot="5400000">
            <a:off x="9910846" y="2014517"/>
            <a:ext cx="600140" cy="342943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 rot="5400000">
            <a:off x="9919632" y="2018568"/>
            <a:ext cx="444467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168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&#3626;&#3606;&#3636;&#3605;&#3636;&#3585;&#3634;&#3619;&#3588;&#3621;&#3633;&#3591;%20%20%20%20%20%20%20%20%20%20%20%20%20%20%20%20%20%20%20%20%20%20%20%20%20%20%20%20%20%20%20%20%20%20%20%20%20%20%20%20%20%20%20%20%20%20%20%20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9.1"/>
      <sheetName val="T-19.2 "/>
      <sheetName val="T-19.3 "/>
      <sheetName val="T-19.4 "/>
      <sheetName val="T-19.5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69"/>
  <sheetViews>
    <sheetView showGridLines="0" tabSelected="1" zoomScale="90" zoomScaleNormal="90" zoomScalePageLayoutView="0" workbookViewId="0" topLeftCell="A1">
      <selection activeCell="H18" sqref="H18"/>
    </sheetView>
  </sheetViews>
  <sheetFormatPr defaultColWidth="9.140625" defaultRowHeight="21.75"/>
  <cols>
    <col min="1" max="1" width="1.57421875" style="8" customWidth="1"/>
    <col min="2" max="2" width="6.00390625" style="8" customWidth="1"/>
    <col min="3" max="3" width="3.140625" style="8" customWidth="1"/>
    <col min="4" max="4" width="0.5625" style="8" customWidth="1"/>
    <col min="5" max="6" width="9.00390625" style="8" customWidth="1"/>
    <col min="7" max="7" width="8.140625" style="8" customWidth="1"/>
    <col min="8" max="10" width="9.00390625" style="8" customWidth="1"/>
    <col min="11" max="11" width="8.7109375" style="8" customWidth="1"/>
    <col min="12" max="15" width="9.00390625" style="8" customWidth="1"/>
    <col min="16" max="17" width="8.7109375" style="8" customWidth="1"/>
    <col min="18" max="18" width="0.42578125" style="8" customWidth="1"/>
    <col min="19" max="19" width="26.57421875" style="8" customWidth="1"/>
    <col min="20" max="20" width="1.7109375" style="8" customWidth="1"/>
    <col min="21" max="21" width="2.57421875" style="8" customWidth="1"/>
    <col min="22" max="16384" width="9.00390625" style="8" customWidth="1"/>
  </cols>
  <sheetData>
    <row r="1" spans="2:19" s="1" customFormat="1" ht="21.75">
      <c r="B1" s="2" t="s">
        <v>0</v>
      </c>
      <c r="C1" s="3"/>
      <c r="D1" s="2"/>
      <c r="S1" s="4"/>
    </row>
    <row r="2" spans="2:19" s="5" customFormat="1" ht="21.75" customHeight="1">
      <c r="B2" s="1" t="s">
        <v>1</v>
      </c>
      <c r="C2" s="3"/>
      <c r="D2" s="6"/>
      <c r="S2" s="7"/>
    </row>
    <row r="3" spans="2:19" s="5" customFormat="1" ht="3.75" customHeight="1">
      <c r="B3" s="1"/>
      <c r="C3" s="3"/>
      <c r="D3" s="6"/>
      <c r="S3" s="7"/>
    </row>
    <row r="4" ht="6" customHeight="1">
      <c r="S4" s="9"/>
    </row>
    <row r="5" spans="1:20" s="18" customFormat="1" ht="15" customHeight="1">
      <c r="A5" s="10" t="s">
        <v>2</v>
      </c>
      <c r="B5" s="10"/>
      <c r="C5" s="10"/>
      <c r="D5" s="11"/>
      <c r="E5" s="12" t="s">
        <v>3</v>
      </c>
      <c r="F5" s="10"/>
      <c r="G5" s="10"/>
      <c r="H5" s="10"/>
      <c r="I5" s="10"/>
      <c r="J5" s="10"/>
      <c r="K5" s="11"/>
      <c r="L5" s="13" t="s">
        <v>4</v>
      </c>
      <c r="M5" s="14"/>
      <c r="N5" s="14"/>
      <c r="O5" s="14"/>
      <c r="P5" s="14"/>
      <c r="Q5" s="14"/>
      <c r="R5" s="15"/>
      <c r="S5" s="16"/>
      <c r="T5" s="17"/>
    </row>
    <row r="6" spans="1:20" s="18" customFormat="1" ht="15" customHeight="1">
      <c r="A6" s="19"/>
      <c r="B6" s="19"/>
      <c r="C6" s="19"/>
      <c r="D6" s="20"/>
      <c r="E6" s="21" t="s">
        <v>5</v>
      </c>
      <c r="F6" s="22"/>
      <c r="G6" s="22"/>
      <c r="H6" s="22"/>
      <c r="I6" s="22"/>
      <c r="J6" s="22"/>
      <c r="K6" s="23"/>
      <c r="L6" s="24" t="s">
        <v>6</v>
      </c>
      <c r="M6" s="25"/>
      <c r="N6" s="25"/>
      <c r="O6" s="25"/>
      <c r="P6" s="25"/>
      <c r="Q6" s="25"/>
      <c r="R6" s="26"/>
      <c r="S6" s="27"/>
      <c r="T6" s="17"/>
    </row>
    <row r="7" spans="1:20" s="18" customFormat="1" ht="15" customHeight="1">
      <c r="A7" s="19"/>
      <c r="B7" s="19"/>
      <c r="C7" s="19"/>
      <c r="D7" s="20"/>
      <c r="E7" s="28"/>
      <c r="F7" s="28" t="s">
        <v>7</v>
      </c>
      <c r="G7" s="28"/>
      <c r="H7" s="28"/>
      <c r="I7" s="28"/>
      <c r="J7" s="29"/>
      <c r="K7" s="30"/>
      <c r="L7" s="31"/>
      <c r="M7" s="31"/>
      <c r="N7" s="31"/>
      <c r="O7" s="31"/>
      <c r="P7" s="31"/>
      <c r="Q7" s="31"/>
      <c r="R7" s="26"/>
      <c r="S7" s="32" t="s">
        <v>8</v>
      </c>
      <c r="T7" s="32"/>
    </row>
    <row r="8" spans="1:20" s="18" customFormat="1" ht="15" customHeight="1">
      <c r="A8" s="19"/>
      <c r="B8" s="19"/>
      <c r="C8" s="19"/>
      <c r="D8" s="20"/>
      <c r="E8" s="29"/>
      <c r="F8" s="28" t="s">
        <v>9</v>
      </c>
      <c r="G8" s="28"/>
      <c r="H8" s="28" t="s">
        <v>10</v>
      </c>
      <c r="I8" s="28"/>
      <c r="J8" s="31"/>
      <c r="K8" s="28"/>
      <c r="L8" s="31"/>
      <c r="M8" s="31"/>
      <c r="N8" s="31"/>
      <c r="O8" s="31"/>
      <c r="P8" s="31"/>
      <c r="Q8" s="31"/>
      <c r="R8" s="26"/>
      <c r="S8" s="32" t="s">
        <v>11</v>
      </c>
      <c r="T8" s="32"/>
    </row>
    <row r="9" spans="1:20" s="18" customFormat="1" ht="15" customHeight="1">
      <c r="A9" s="19"/>
      <c r="B9" s="19"/>
      <c r="C9" s="19"/>
      <c r="D9" s="20"/>
      <c r="E9" s="28" t="s">
        <v>12</v>
      </c>
      <c r="F9" s="28" t="s">
        <v>13</v>
      </c>
      <c r="G9" s="28"/>
      <c r="H9" s="33" t="s">
        <v>14</v>
      </c>
      <c r="I9" s="28"/>
      <c r="J9" s="31"/>
      <c r="K9" s="28"/>
      <c r="L9" s="31" t="s">
        <v>15</v>
      </c>
      <c r="M9" s="31"/>
      <c r="N9" s="31"/>
      <c r="O9" s="31"/>
      <c r="P9" s="31"/>
      <c r="Q9" s="31"/>
      <c r="R9" s="26"/>
      <c r="S9" s="32" t="s">
        <v>16</v>
      </c>
      <c r="T9" s="32"/>
    </row>
    <row r="10" spans="1:20" s="18" customFormat="1" ht="15" customHeight="1">
      <c r="A10" s="19"/>
      <c r="B10" s="19"/>
      <c r="C10" s="19"/>
      <c r="D10" s="20"/>
      <c r="E10" s="28" t="s">
        <v>17</v>
      </c>
      <c r="F10" s="34" t="s">
        <v>18</v>
      </c>
      <c r="G10" s="28" t="s">
        <v>19</v>
      </c>
      <c r="H10" s="34" t="s">
        <v>20</v>
      </c>
      <c r="I10" s="28" t="s">
        <v>21</v>
      </c>
      <c r="J10" s="31" t="s">
        <v>22</v>
      </c>
      <c r="K10" s="28" t="s">
        <v>23</v>
      </c>
      <c r="L10" s="31" t="s">
        <v>24</v>
      </c>
      <c r="M10" s="31" t="s">
        <v>25</v>
      </c>
      <c r="N10" s="31" t="s">
        <v>26</v>
      </c>
      <c r="O10" s="31" t="s">
        <v>27</v>
      </c>
      <c r="P10" s="31" t="s">
        <v>28</v>
      </c>
      <c r="Q10" s="31" t="s">
        <v>29</v>
      </c>
      <c r="R10" s="26"/>
      <c r="S10" s="32" t="s">
        <v>30</v>
      </c>
      <c r="T10" s="32"/>
    </row>
    <row r="11" spans="1:20" s="18" customFormat="1" ht="15" customHeight="1">
      <c r="A11" s="22"/>
      <c r="B11" s="22"/>
      <c r="C11" s="22"/>
      <c r="D11" s="23"/>
      <c r="E11" s="35" t="s">
        <v>31</v>
      </c>
      <c r="F11" s="35" t="s">
        <v>32</v>
      </c>
      <c r="G11" s="35" t="s">
        <v>33</v>
      </c>
      <c r="H11" s="35" t="s">
        <v>34</v>
      </c>
      <c r="I11" s="35" t="s">
        <v>35</v>
      </c>
      <c r="J11" s="36" t="s">
        <v>36</v>
      </c>
      <c r="K11" s="35" t="s">
        <v>37</v>
      </c>
      <c r="L11" s="36" t="s">
        <v>38</v>
      </c>
      <c r="M11" s="36" t="s">
        <v>39</v>
      </c>
      <c r="N11" s="36" t="s">
        <v>40</v>
      </c>
      <c r="O11" s="36" t="s">
        <v>41</v>
      </c>
      <c r="P11" s="36" t="s">
        <v>36</v>
      </c>
      <c r="Q11" s="35" t="s">
        <v>37</v>
      </c>
      <c r="R11" s="37"/>
      <c r="S11" s="38"/>
      <c r="T11" s="17"/>
    </row>
    <row r="12" spans="1:19" s="44" customFormat="1" ht="15" customHeight="1">
      <c r="A12" s="39" t="s">
        <v>42</v>
      </c>
      <c r="B12" s="39"/>
      <c r="C12" s="39"/>
      <c r="D12" s="40"/>
      <c r="E12" s="41">
        <f aca="true" t="shared" si="0" ref="E12:Q12">E13+E18+E24+E32+E47+E52+E57+E62</f>
        <v>666918436.6800001</v>
      </c>
      <c r="F12" s="41">
        <f t="shared" si="0"/>
        <v>10494807.92</v>
      </c>
      <c r="G12" s="41">
        <f t="shared" si="0"/>
        <v>6850834.4799999995</v>
      </c>
      <c r="H12" s="41">
        <f t="shared" si="0"/>
        <v>3611851.2</v>
      </c>
      <c r="I12" s="41">
        <f t="shared" si="0"/>
        <v>1208544.39</v>
      </c>
      <c r="J12" s="41">
        <f t="shared" si="0"/>
        <v>578204829.8000001</v>
      </c>
      <c r="K12" s="41">
        <f t="shared" si="0"/>
        <v>46947799.59</v>
      </c>
      <c r="L12" s="41">
        <f t="shared" si="0"/>
        <v>282847459.01</v>
      </c>
      <c r="M12" s="41">
        <f t="shared" si="0"/>
        <v>316067802.36</v>
      </c>
      <c r="N12" s="41">
        <f t="shared" si="0"/>
        <v>177514571.99999997</v>
      </c>
      <c r="O12" s="41">
        <f t="shared" si="0"/>
        <v>226659172.14</v>
      </c>
      <c r="P12" s="41">
        <f t="shared" si="0"/>
        <v>60799018.900000006</v>
      </c>
      <c r="Q12" s="41">
        <f t="shared" si="0"/>
        <v>136932</v>
      </c>
      <c r="R12" s="42" t="s">
        <v>43</v>
      </c>
      <c r="S12" s="43"/>
    </row>
    <row r="13" spans="1:19" s="44" customFormat="1" ht="15" customHeight="1">
      <c r="A13" s="45" t="s">
        <v>44</v>
      </c>
      <c r="B13" s="45"/>
      <c r="C13" s="45"/>
      <c r="D13" s="45"/>
      <c r="E13" s="41">
        <f>SUM(E14:E17)</f>
        <v>100693383.86999999</v>
      </c>
      <c r="F13" s="41">
        <f aca="true" t="shared" si="1" ref="F13:Q13">SUM(F14:F17)</f>
        <v>2151679.4</v>
      </c>
      <c r="G13" s="41">
        <f t="shared" si="1"/>
        <v>810920.04</v>
      </c>
      <c r="H13" s="41">
        <f t="shared" si="1"/>
        <v>1915690</v>
      </c>
      <c r="I13" s="41">
        <f t="shared" si="1"/>
        <v>184149</v>
      </c>
      <c r="J13" s="41">
        <f t="shared" si="1"/>
        <v>65148488</v>
      </c>
      <c r="K13" s="41">
        <f t="shared" si="1"/>
        <v>3638859</v>
      </c>
      <c r="L13" s="41">
        <f t="shared" si="1"/>
        <v>41114912.5</v>
      </c>
      <c r="M13" s="41">
        <f t="shared" si="1"/>
        <v>43817868</v>
      </c>
      <c r="N13" s="41">
        <f t="shared" si="1"/>
        <v>24094904.11</v>
      </c>
      <c r="O13" s="41">
        <f t="shared" si="1"/>
        <v>33078144.42</v>
      </c>
      <c r="P13" s="41">
        <f>SUM(P14:P17)</f>
        <v>4521763</v>
      </c>
      <c r="Q13" s="41">
        <f t="shared" si="1"/>
        <v>30000</v>
      </c>
      <c r="R13" s="46" t="s">
        <v>45</v>
      </c>
      <c r="S13" s="47"/>
    </row>
    <row r="14" spans="1:19" s="52" customFormat="1" ht="15" customHeight="1">
      <c r="A14" s="48"/>
      <c r="B14" s="48" t="s">
        <v>46</v>
      </c>
      <c r="C14" s="48"/>
      <c r="D14" s="48"/>
      <c r="E14" s="49">
        <v>16010827.41</v>
      </c>
      <c r="F14" s="49">
        <v>386468</v>
      </c>
      <c r="G14" s="49">
        <v>124117.71</v>
      </c>
      <c r="H14" s="49">
        <v>0</v>
      </c>
      <c r="I14" s="49">
        <v>66601</v>
      </c>
      <c r="J14" s="49">
        <v>17373936</v>
      </c>
      <c r="K14" s="49">
        <v>1378700</v>
      </c>
      <c r="L14" s="49">
        <v>9007595</v>
      </c>
      <c r="M14" s="49">
        <v>7807886</v>
      </c>
      <c r="N14" s="49">
        <v>2578683.99</v>
      </c>
      <c r="O14" s="49">
        <v>7448620</v>
      </c>
      <c r="P14" s="49">
        <v>1736346.5</v>
      </c>
      <c r="Q14" s="49">
        <v>0</v>
      </c>
      <c r="R14" s="50"/>
      <c r="S14" s="51" t="s">
        <v>47</v>
      </c>
    </row>
    <row r="15" spans="1:19" s="52" customFormat="1" ht="15" customHeight="1">
      <c r="A15" s="48"/>
      <c r="B15" s="48" t="s">
        <v>48</v>
      </c>
      <c r="C15" s="48"/>
      <c r="D15" s="48"/>
      <c r="E15" s="49">
        <v>15554142.2</v>
      </c>
      <c r="F15" s="49">
        <v>220709</v>
      </c>
      <c r="G15" s="49">
        <v>147016.62</v>
      </c>
      <c r="H15" s="49">
        <v>0</v>
      </c>
      <c r="I15" s="49">
        <v>5950</v>
      </c>
      <c r="J15" s="49">
        <v>9667229</v>
      </c>
      <c r="K15" s="49">
        <v>363900</v>
      </c>
      <c r="L15" s="49">
        <v>7383897.5</v>
      </c>
      <c r="M15" s="49">
        <v>7763960</v>
      </c>
      <c r="N15" s="49">
        <v>2199329.24</v>
      </c>
      <c r="O15" s="49">
        <v>2372500</v>
      </c>
      <c r="P15" s="49">
        <v>124002</v>
      </c>
      <c r="Q15" s="49">
        <v>0</v>
      </c>
      <c r="R15" s="50"/>
      <c r="S15" s="51" t="s">
        <v>49</v>
      </c>
    </row>
    <row r="16" spans="1:19" s="52" customFormat="1" ht="15" customHeight="1">
      <c r="A16" s="48"/>
      <c r="B16" s="48" t="s">
        <v>50</v>
      </c>
      <c r="C16" s="48"/>
      <c r="D16" s="48"/>
      <c r="E16" s="49">
        <v>54427520.68</v>
      </c>
      <c r="F16" s="49">
        <v>1255506.9</v>
      </c>
      <c r="G16" s="49">
        <v>409310.81</v>
      </c>
      <c r="H16" s="49">
        <v>1505582</v>
      </c>
      <c r="I16" s="49">
        <v>96538</v>
      </c>
      <c r="J16" s="49">
        <v>27337918</v>
      </c>
      <c r="K16" s="49">
        <v>1896259</v>
      </c>
      <c r="L16" s="49">
        <v>17118732</v>
      </c>
      <c r="M16" s="49">
        <v>20174983</v>
      </c>
      <c r="N16" s="49">
        <v>16219478.5</v>
      </c>
      <c r="O16" s="49">
        <v>20340164.42</v>
      </c>
      <c r="P16" s="49">
        <v>1710474.5</v>
      </c>
      <c r="Q16" s="49">
        <v>30000</v>
      </c>
      <c r="R16" s="50"/>
      <c r="S16" s="51" t="s">
        <v>51</v>
      </c>
    </row>
    <row r="17" spans="1:19" s="52" customFormat="1" ht="15" customHeight="1">
      <c r="A17" s="48"/>
      <c r="B17" s="48" t="s">
        <v>52</v>
      </c>
      <c r="C17" s="48"/>
      <c r="D17" s="53"/>
      <c r="E17" s="49">
        <v>14700893.579999998</v>
      </c>
      <c r="F17" s="49">
        <v>288995.5</v>
      </c>
      <c r="G17" s="49">
        <v>130474.9</v>
      </c>
      <c r="H17" s="49">
        <v>410108</v>
      </c>
      <c r="I17" s="49">
        <v>15060</v>
      </c>
      <c r="J17" s="49">
        <v>10769405</v>
      </c>
      <c r="K17" s="49">
        <v>0</v>
      </c>
      <c r="L17" s="49">
        <v>7604688</v>
      </c>
      <c r="M17" s="49">
        <v>8071039</v>
      </c>
      <c r="N17" s="49">
        <v>3097412.38</v>
      </c>
      <c r="O17" s="49">
        <v>2916860</v>
      </c>
      <c r="P17" s="49">
        <v>950940</v>
      </c>
      <c r="Q17" s="49">
        <v>0</v>
      </c>
      <c r="R17" s="50"/>
      <c r="S17" s="51" t="s">
        <v>53</v>
      </c>
    </row>
    <row r="18" spans="1:19" s="44" customFormat="1" ht="15" customHeight="1">
      <c r="A18" s="45" t="s">
        <v>54</v>
      </c>
      <c r="B18" s="54"/>
      <c r="C18" s="54"/>
      <c r="D18" s="55"/>
      <c r="E18" s="41">
        <f>SUM(E19:E23)</f>
        <v>74748350.89999999</v>
      </c>
      <c r="F18" s="41">
        <f aca="true" t="shared" si="2" ref="F18:Q18">SUM(F19:F23)</f>
        <v>630741.6000000001</v>
      </c>
      <c r="G18" s="41">
        <f t="shared" si="2"/>
        <v>922234.69</v>
      </c>
      <c r="H18" s="41">
        <f t="shared" si="2"/>
        <v>364162</v>
      </c>
      <c r="I18" s="41">
        <f t="shared" si="2"/>
        <v>178816</v>
      </c>
      <c r="J18" s="41">
        <f t="shared" si="2"/>
        <v>53426041</v>
      </c>
      <c r="K18" s="41">
        <f t="shared" si="2"/>
        <v>9181100</v>
      </c>
      <c r="L18" s="41">
        <f t="shared" si="2"/>
        <v>25940115.75</v>
      </c>
      <c r="M18" s="41">
        <f t="shared" si="2"/>
        <v>38000467</v>
      </c>
      <c r="N18" s="41">
        <f t="shared" si="2"/>
        <v>16927071.43</v>
      </c>
      <c r="O18" s="41">
        <f t="shared" si="2"/>
        <v>19819703.86</v>
      </c>
      <c r="P18" s="41">
        <f>SUM(P19:P23)</f>
        <v>4553671</v>
      </c>
      <c r="Q18" s="41">
        <f t="shared" si="2"/>
        <v>0</v>
      </c>
      <c r="R18" s="46" t="s">
        <v>55</v>
      </c>
      <c r="S18" s="47"/>
    </row>
    <row r="19" spans="1:19" s="52" customFormat="1" ht="15" customHeight="1">
      <c r="A19" s="48"/>
      <c r="B19" s="48" t="s">
        <v>56</v>
      </c>
      <c r="C19" s="48"/>
      <c r="D19" s="53"/>
      <c r="E19" s="49">
        <v>15058971.76</v>
      </c>
      <c r="F19" s="49">
        <v>151294.1</v>
      </c>
      <c r="G19" s="49">
        <v>192879.47</v>
      </c>
      <c r="H19" s="49">
        <v>151226</v>
      </c>
      <c r="I19" s="49">
        <v>12350</v>
      </c>
      <c r="J19" s="49">
        <v>7912540</v>
      </c>
      <c r="K19" s="49">
        <v>5346500</v>
      </c>
      <c r="L19" s="49">
        <v>4534042</v>
      </c>
      <c r="M19" s="49">
        <v>7340877</v>
      </c>
      <c r="N19" s="49">
        <v>3104036.84</v>
      </c>
      <c r="O19" s="49">
        <v>2897580</v>
      </c>
      <c r="P19" s="49">
        <v>759255</v>
      </c>
      <c r="Q19" s="49">
        <v>0</v>
      </c>
      <c r="R19" s="51"/>
      <c r="S19" s="51" t="s">
        <v>57</v>
      </c>
    </row>
    <row r="20" spans="1:19" s="52" customFormat="1" ht="15" customHeight="1">
      <c r="A20" s="48"/>
      <c r="B20" s="48" t="s">
        <v>58</v>
      </c>
      <c r="C20" s="48"/>
      <c r="D20" s="53"/>
      <c r="E20" s="49">
        <v>14614056.840000002</v>
      </c>
      <c r="F20" s="49">
        <v>364559.2</v>
      </c>
      <c r="G20" s="49">
        <v>238619.53</v>
      </c>
      <c r="H20" s="49">
        <v>0</v>
      </c>
      <c r="I20" s="49">
        <v>0</v>
      </c>
      <c r="J20" s="49">
        <v>11355451</v>
      </c>
      <c r="K20" s="49">
        <v>0</v>
      </c>
      <c r="L20" s="49">
        <v>7325061.75</v>
      </c>
      <c r="M20" s="49">
        <v>7898130</v>
      </c>
      <c r="N20" s="49">
        <v>2612247.83</v>
      </c>
      <c r="O20" s="49">
        <v>1352350</v>
      </c>
      <c r="P20" s="49">
        <v>1128416</v>
      </c>
      <c r="Q20" s="49">
        <v>0</v>
      </c>
      <c r="R20" s="51"/>
      <c r="S20" s="51" t="s">
        <v>59</v>
      </c>
    </row>
    <row r="21" spans="1:19" s="52" customFormat="1" ht="15" customHeight="1">
      <c r="A21" s="48"/>
      <c r="B21" s="48" t="s">
        <v>60</v>
      </c>
      <c r="C21" s="48"/>
      <c r="D21" s="53"/>
      <c r="E21" s="49">
        <v>15328284.39</v>
      </c>
      <c r="F21" s="49">
        <v>53503.3</v>
      </c>
      <c r="G21" s="49">
        <v>220608.45</v>
      </c>
      <c r="H21" s="49">
        <v>0</v>
      </c>
      <c r="I21" s="49">
        <v>13566</v>
      </c>
      <c r="J21" s="49">
        <v>8548990</v>
      </c>
      <c r="K21" s="49">
        <v>2822000</v>
      </c>
      <c r="L21" s="49">
        <v>5421916</v>
      </c>
      <c r="M21" s="49">
        <v>6900591</v>
      </c>
      <c r="N21" s="49">
        <v>3327273.91</v>
      </c>
      <c r="O21" s="49">
        <v>4206973.86</v>
      </c>
      <c r="P21" s="49">
        <v>522000</v>
      </c>
      <c r="Q21" s="49">
        <v>0</v>
      </c>
      <c r="R21" s="51"/>
      <c r="S21" s="51" t="s">
        <v>61</v>
      </c>
    </row>
    <row r="22" spans="1:19" s="52" customFormat="1" ht="15" customHeight="1">
      <c r="A22" s="48"/>
      <c r="B22" s="48" t="s">
        <v>62</v>
      </c>
      <c r="C22" s="48"/>
      <c r="D22" s="53"/>
      <c r="E22" s="49">
        <v>14871968.559999999</v>
      </c>
      <c r="F22" s="49">
        <v>16802</v>
      </c>
      <c r="G22" s="49">
        <v>135022.45</v>
      </c>
      <c r="H22" s="49">
        <v>212936</v>
      </c>
      <c r="I22" s="49">
        <v>152900</v>
      </c>
      <c r="J22" s="49">
        <v>16354739</v>
      </c>
      <c r="K22" s="49">
        <v>1012600</v>
      </c>
      <c r="L22" s="49">
        <v>3921114</v>
      </c>
      <c r="M22" s="49">
        <v>8029223</v>
      </c>
      <c r="N22" s="49">
        <v>3066591.93</v>
      </c>
      <c r="O22" s="49">
        <v>11124800</v>
      </c>
      <c r="P22" s="49">
        <v>892000</v>
      </c>
      <c r="Q22" s="49">
        <v>0</v>
      </c>
      <c r="R22" s="51"/>
      <c r="S22" s="51" t="s">
        <v>63</v>
      </c>
    </row>
    <row r="23" spans="1:19" s="52" customFormat="1" ht="15" customHeight="1">
      <c r="A23" s="48"/>
      <c r="B23" s="48" t="s">
        <v>64</v>
      </c>
      <c r="C23" s="48"/>
      <c r="D23" s="53"/>
      <c r="E23" s="49">
        <v>14875069.35</v>
      </c>
      <c r="F23" s="49">
        <v>44583</v>
      </c>
      <c r="G23" s="49">
        <v>135104.79</v>
      </c>
      <c r="H23" s="49">
        <v>0</v>
      </c>
      <c r="I23" s="49">
        <v>0</v>
      </c>
      <c r="J23" s="49">
        <v>9254321</v>
      </c>
      <c r="K23" s="49">
        <v>0</v>
      </c>
      <c r="L23" s="49">
        <v>4737982</v>
      </c>
      <c r="M23" s="49">
        <v>7831646</v>
      </c>
      <c r="N23" s="49">
        <v>4816920.92</v>
      </c>
      <c r="O23" s="49">
        <v>238000</v>
      </c>
      <c r="P23" s="49">
        <v>1252000</v>
      </c>
      <c r="Q23" s="49">
        <v>0</v>
      </c>
      <c r="R23" s="51"/>
      <c r="S23" s="51" t="s">
        <v>65</v>
      </c>
    </row>
    <row r="24" spans="1:19" s="44" customFormat="1" ht="15" customHeight="1">
      <c r="A24" s="45" t="s">
        <v>66</v>
      </c>
      <c r="B24" s="45"/>
      <c r="C24" s="45"/>
      <c r="D24" s="56"/>
      <c r="E24" s="41">
        <f>SUM(E25:E31)</f>
        <v>133611538.55999999</v>
      </c>
      <c r="F24" s="41">
        <f aca="true" t="shared" si="3" ref="F24:Q24">SUM(F25:F31)</f>
        <v>2998401.9999999995</v>
      </c>
      <c r="G24" s="41">
        <f t="shared" si="3"/>
        <v>1287760.12</v>
      </c>
      <c r="H24" s="41">
        <f t="shared" si="3"/>
        <v>1037546</v>
      </c>
      <c r="I24" s="41">
        <f t="shared" si="3"/>
        <v>316286.25</v>
      </c>
      <c r="J24" s="41">
        <f t="shared" si="3"/>
        <v>103909504</v>
      </c>
      <c r="K24" s="41">
        <f t="shared" si="3"/>
        <v>7178413.01</v>
      </c>
      <c r="L24" s="41">
        <f t="shared" si="3"/>
        <v>59171745</v>
      </c>
      <c r="M24" s="41">
        <f t="shared" si="3"/>
        <v>65238483.669999994</v>
      </c>
      <c r="N24" s="41">
        <f t="shared" si="3"/>
        <v>27749298.25</v>
      </c>
      <c r="O24" s="41">
        <f t="shared" si="3"/>
        <v>54508298.76</v>
      </c>
      <c r="P24" s="41">
        <f>SUM(P25:P31)</f>
        <v>6238001.62</v>
      </c>
      <c r="Q24" s="41">
        <f t="shared" si="3"/>
        <v>0</v>
      </c>
      <c r="R24" s="47" t="s">
        <v>67</v>
      </c>
      <c r="S24" s="47"/>
    </row>
    <row r="25" spans="1:19" s="52" customFormat="1" ht="15" customHeight="1">
      <c r="A25" s="48"/>
      <c r="B25" s="48" t="s">
        <v>68</v>
      </c>
      <c r="C25" s="48"/>
      <c r="D25" s="53"/>
      <c r="E25" s="49">
        <v>20655907.64</v>
      </c>
      <c r="F25" s="49">
        <v>31324.6</v>
      </c>
      <c r="G25" s="49">
        <v>138660.36</v>
      </c>
      <c r="H25" s="49">
        <v>0</v>
      </c>
      <c r="I25" s="49">
        <v>36665</v>
      </c>
      <c r="J25" s="49">
        <v>16372403</v>
      </c>
      <c r="K25" s="49">
        <v>1738570.6</v>
      </c>
      <c r="L25" s="49">
        <v>9923058</v>
      </c>
      <c r="M25" s="49">
        <v>8239132</v>
      </c>
      <c r="N25" s="49">
        <v>4370074.06</v>
      </c>
      <c r="O25" s="49">
        <v>6873818.21</v>
      </c>
      <c r="P25" s="49">
        <v>2474000</v>
      </c>
      <c r="Q25" s="49">
        <v>0</v>
      </c>
      <c r="R25" s="51"/>
      <c r="S25" s="51" t="s">
        <v>69</v>
      </c>
    </row>
    <row r="26" spans="1:19" s="52" customFormat="1" ht="15" customHeight="1">
      <c r="A26" s="48"/>
      <c r="B26" s="48" t="s">
        <v>70</v>
      </c>
      <c r="C26" s="48"/>
      <c r="D26" s="53"/>
      <c r="E26" s="49">
        <v>14553582.18</v>
      </c>
      <c r="F26" s="49">
        <v>610537.1</v>
      </c>
      <c r="G26" s="49">
        <v>107772.98</v>
      </c>
      <c r="H26" s="49">
        <v>690532</v>
      </c>
      <c r="I26" s="49">
        <v>35220</v>
      </c>
      <c r="J26" s="49">
        <v>11835973</v>
      </c>
      <c r="K26" s="49">
        <v>1368350</v>
      </c>
      <c r="L26" s="49">
        <v>4863220</v>
      </c>
      <c r="M26" s="49">
        <v>6921473</v>
      </c>
      <c r="N26" s="49">
        <v>3711481.15</v>
      </c>
      <c r="O26" s="49">
        <v>10037101.4</v>
      </c>
      <c r="P26" s="49">
        <v>347900</v>
      </c>
      <c r="Q26" s="49">
        <v>0</v>
      </c>
      <c r="R26" s="51"/>
      <c r="S26" s="51" t="s">
        <v>71</v>
      </c>
    </row>
    <row r="27" spans="1:19" s="52" customFormat="1" ht="15" customHeight="1">
      <c r="A27" s="48"/>
      <c r="B27" s="48" t="s">
        <v>72</v>
      </c>
      <c r="C27" s="48"/>
      <c r="D27" s="53"/>
      <c r="E27" s="49">
        <v>23836555.700000003</v>
      </c>
      <c r="F27" s="49">
        <v>1586969.9</v>
      </c>
      <c r="G27" s="49">
        <v>269311.58</v>
      </c>
      <c r="H27" s="49">
        <v>0</v>
      </c>
      <c r="I27" s="49">
        <v>39261.25</v>
      </c>
      <c r="J27" s="49">
        <v>12260623</v>
      </c>
      <c r="K27" s="49">
        <v>480000</v>
      </c>
      <c r="L27" s="49">
        <v>8027241</v>
      </c>
      <c r="M27" s="49">
        <v>11632724</v>
      </c>
      <c r="N27" s="49">
        <v>7392554.75</v>
      </c>
      <c r="O27" s="49">
        <v>5508140</v>
      </c>
      <c r="P27" s="49">
        <v>1045000</v>
      </c>
      <c r="Q27" s="49">
        <v>0</v>
      </c>
      <c r="R27" s="51"/>
      <c r="S27" s="51" t="s">
        <v>73</v>
      </c>
    </row>
    <row r="28" spans="1:19" s="52" customFormat="1" ht="15" customHeight="1">
      <c r="A28" s="48"/>
      <c r="B28" s="48" t="s">
        <v>74</v>
      </c>
      <c r="C28" s="48"/>
      <c r="D28" s="53"/>
      <c r="E28" s="49">
        <v>21906027.83</v>
      </c>
      <c r="F28" s="49">
        <v>699865</v>
      </c>
      <c r="G28" s="49">
        <v>182620.48</v>
      </c>
      <c r="H28" s="49">
        <v>0</v>
      </c>
      <c r="I28" s="49">
        <v>114250</v>
      </c>
      <c r="J28" s="49">
        <v>27981322</v>
      </c>
      <c r="K28" s="49">
        <v>2628950</v>
      </c>
      <c r="L28" s="49">
        <v>12989547</v>
      </c>
      <c r="M28" s="49">
        <v>12039668</v>
      </c>
      <c r="N28" s="49">
        <v>6265184.51</v>
      </c>
      <c r="O28" s="49">
        <v>12815649.15</v>
      </c>
      <c r="P28" s="49">
        <v>1216101.62</v>
      </c>
      <c r="Q28" s="49">
        <v>0</v>
      </c>
      <c r="R28" s="51"/>
      <c r="S28" s="51" t="s">
        <v>75</v>
      </c>
    </row>
    <row r="29" spans="1:19" s="52" customFormat="1" ht="15" customHeight="1">
      <c r="A29" s="48"/>
      <c r="B29" s="48" t="s">
        <v>76</v>
      </c>
      <c r="C29" s="48"/>
      <c r="D29" s="53"/>
      <c r="E29" s="49">
        <v>22647149.6</v>
      </c>
      <c r="F29" s="49">
        <v>12551.7</v>
      </c>
      <c r="G29" s="49">
        <v>200718.12</v>
      </c>
      <c r="H29" s="49">
        <v>0</v>
      </c>
      <c r="I29" s="49">
        <v>72040</v>
      </c>
      <c r="J29" s="49">
        <v>15701533</v>
      </c>
      <c r="K29" s="49">
        <v>0</v>
      </c>
      <c r="L29" s="49">
        <v>10874600</v>
      </c>
      <c r="M29" s="49">
        <v>9336030.97</v>
      </c>
      <c r="N29" s="49">
        <v>2027953.23</v>
      </c>
      <c r="O29" s="49">
        <v>9915800</v>
      </c>
      <c r="P29" s="49">
        <v>398000</v>
      </c>
      <c r="Q29" s="49">
        <v>0</v>
      </c>
      <c r="R29" s="51"/>
      <c r="S29" s="51" t="s">
        <v>77</v>
      </c>
    </row>
    <row r="30" spans="1:19" s="52" customFormat="1" ht="15" customHeight="1">
      <c r="A30" s="48"/>
      <c r="B30" s="48" t="s">
        <v>78</v>
      </c>
      <c r="C30" s="48"/>
      <c r="D30" s="53"/>
      <c r="E30" s="49">
        <v>15545835.17</v>
      </c>
      <c r="F30" s="49">
        <v>43754.4</v>
      </c>
      <c r="G30" s="49">
        <v>146171.88</v>
      </c>
      <c r="H30" s="49">
        <v>0</v>
      </c>
      <c r="I30" s="49">
        <v>11900</v>
      </c>
      <c r="J30" s="49">
        <v>11554877</v>
      </c>
      <c r="K30" s="49">
        <v>962542.41</v>
      </c>
      <c r="L30" s="49">
        <v>6716638</v>
      </c>
      <c r="M30" s="49">
        <v>8282696.91</v>
      </c>
      <c r="N30" s="49">
        <v>2964389.2</v>
      </c>
      <c r="O30" s="49">
        <v>6957790</v>
      </c>
      <c r="P30" s="49">
        <v>757000</v>
      </c>
      <c r="Q30" s="49">
        <v>0</v>
      </c>
      <c r="R30" s="51"/>
      <c r="S30" s="51" t="s">
        <v>79</v>
      </c>
    </row>
    <row r="31" spans="1:19" s="52" customFormat="1" ht="15" customHeight="1">
      <c r="A31" s="48"/>
      <c r="B31" s="48" t="s">
        <v>80</v>
      </c>
      <c r="C31" s="48"/>
      <c r="D31" s="53"/>
      <c r="E31" s="49">
        <v>14466480.440000001</v>
      </c>
      <c r="F31" s="49">
        <v>13399.3</v>
      </c>
      <c r="G31" s="49">
        <v>242504.72</v>
      </c>
      <c r="H31" s="49">
        <v>347014</v>
      </c>
      <c r="I31" s="49">
        <v>6950</v>
      </c>
      <c r="J31" s="49">
        <v>8202773</v>
      </c>
      <c r="K31" s="49">
        <v>0</v>
      </c>
      <c r="L31" s="49">
        <v>5777441</v>
      </c>
      <c r="M31" s="49">
        <v>8786758.79</v>
      </c>
      <c r="N31" s="49">
        <v>1017661.35</v>
      </c>
      <c r="O31" s="49">
        <v>2400000</v>
      </c>
      <c r="P31" s="49">
        <v>0</v>
      </c>
      <c r="Q31" s="49">
        <v>0</v>
      </c>
      <c r="R31" s="51"/>
      <c r="S31" s="51" t="s">
        <v>81</v>
      </c>
    </row>
    <row r="32" spans="1:19" s="44" customFormat="1" ht="15" customHeight="1">
      <c r="A32" s="45" t="s">
        <v>82</v>
      </c>
      <c r="B32" s="45"/>
      <c r="C32" s="45"/>
      <c r="D32" s="57"/>
      <c r="E32" s="41">
        <f>SUM(E33:E34)</f>
        <v>39354429.49</v>
      </c>
      <c r="F32" s="41">
        <f aca="true" t="shared" si="4" ref="F32:Q32">SUM(F33:F34)</f>
        <v>44669</v>
      </c>
      <c r="G32" s="41">
        <f t="shared" si="4"/>
        <v>537791.79</v>
      </c>
      <c r="H32" s="41">
        <f t="shared" si="4"/>
        <v>0</v>
      </c>
      <c r="I32" s="41">
        <f t="shared" si="4"/>
        <v>76917.5</v>
      </c>
      <c r="J32" s="41">
        <f t="shared" si="4"/>
        <v>40134046</v>
      </c>
      <c r="K32" s="41">
        <f t="shared" si="4"/>
        <v>4627000</v>
      </c>
      <c r="L32" s="41">
        <f t="shared" si="4"/>
        <v>18241090.71</v>
      </c>
      <c r="M32" s="41">
        <f t="shared" si="4"/>
        <v>17762286.34</v>
      </c>
      <c r="N32" s="41">
        <f t="shared" si="4"/>
        <v>14527525.18</v>
      </c>
      <c r="O32" s="41">
        <f t="shared" si="4"/>
        <v>8872632.58</v>
      </c>
      <c r="P32" s="41">
        <f>SUM(P33:P34)</f>
        <v>5805800</v>
      </c>
      <c r="Q32" s="41">
        <f t="shared" si="4"/>
        <v>0</v>
      </c>
      <c r="R32" s="58" t="s">
        <v>83</v>
      </c>
      <c r="S32" s="59"/>
    </row>
    <row r="33" spans="1:19" s="52" customFormat="1" ht="15" customHeight="1">
      <c r="A33" s="48"/>
      <c r="B33" s="60" t="s">
        <v>84</v>
      </c>
      <c r="C33" s="60"/>
      <c r="D33" s="61"/>
      <c r="E33" s="49">
        <v>17378513.080000002</v>
      </c>
      <c r="F33" s="49">
        <v>13942</v>
      </c>
      <c r="G33" s="49">
        <v>212785.94</v>
      </c>
      <c r="H33" s="49">
        <v>0</v>
      </c>
      <c r="I33" s="49">
        <v>61350</v>
      </c>
      <c r="J33" s="49">
        <v>15770696</v>
      </c>
      <c r="K33" s="49">
        <v>1696000</v>
      </c>
      <c r="L33" s="49">
        <v>6342648</v>
      </c>
      <c r="M33" s="49">
        <v>6964524.34</v>
      </c>
      <c r="N33" s="49">
        <v>5105001.63</v>
      </c>
      <c r="O33" s="49">
        <v>3469528.78</v>
      </c>
      <c r="P33" s="49">
        <v>3076840</v>
      </c>
      <c r="Q33" s="49">
        <v>0</v>
      </c>
      <c r="R33" s="62"/>
      <c r="S33" s="63" t="s">
        <v>85</v>
      </c>
    </row>
    <row r="34" spans="1:19" s="52" customFormat="1" ht="15" customHeight="1">
      <c r="A34" s="48"/>
      <c r="B34" s="60" t="s">
        <v>86</v>
      </c>
      <c r="C34" s="60"/>
      <c r="D34" s="61"/>
      <c r="E34" s="49">
        <v>21975916.41</v>
      </c>
      <c r="F34" s="49">
        <v>30727</v>
      </c>
      <c r="G34" s="49">
        <v>325005.85</v>
      </c>
      <c r="H34" s="49">
        <v>0</v>
      </c>
      <c r="I34" s="49">
        <v>15567.5</v>
      </c>
      <c r="J34" s="49">
        <v>24363350</v>
      </c>
      <c r="K34" s="49">
        <v>2931000</v>
      </c>
      <c r="L34" s="49">
        <v>11898442.71</v>
      </c>
      <c r="M34" s="49">
        <v>10797762</v>
      </c>
      <c r="N34" s="49">
        <v>9422523.55</v>
      </c>
      <c r="O34" s="49">
        <v>5403103.8</v>
      </c>
      <c r="P34" s="49">
        <v>2728960</v>
      </c>
      <c r="Q34" s="49">
        <v>0</v>
      </c>
      <c r="R34" s="62"/>
      <c r="S34" s="63" t="s">
        <v>87</v>
      </c>
    </row>
    <row r="35" spans="1:19" s="65" customFormat="1" ht="14.2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2:4" s="1" customFormat="1" ht="14.25" customHeight="1">
      <c r="B36" s="2" t="s">
        <v>88</v>
      </c>
      <c r="C36" s="3"/>
      <c r="D36" s="2"/>
    </row>
    <row r="37" spans="2:19" s="5" customFormat="1" ht="14.25" customHeight="1">
      <c r="B37" s="1" t="s">
        <v>89</v>
      </c>
      <c r="C37" s="3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</row>
    <row r="38" spans="2:19" s="5" customFormat="1" ht="14.25" customHeight="1">
      <c r="B38" s="1"/>
      <c r="C38" s="3"/>
      <c r="D38" s="6"/>
      <c r="S38" s="7"/>
    </row>
    <row r="39" ht="3" customHeight="1">
      <c r="S39" s="9"/>
    </row>
    <row r="40" spans="1:20" s="18" customFormat="1" ht="15" customHeight="1">
      <c r="A40" s="10" t="s">
        <v>2</v>
      </c>
      <c r="B40" s="10"/>
      <c r="C40" s="10"/>
      <c r="D40" s="11"/>
      <c r="E40" s="12" t="s">
        <v>3</v>
      </c>
      <c r="F40" s="10"/>
      <c r="G40" s="10"/>
      <c r="H40" s="10"/>
      <c r="I40" s="10"/>
      <c r="J40" s="10"/>
      <c r="K40" s="11"/>
      <c r="L40" s="13" t="s">
        <v>4</v>
      </c>
      <c r="M40" s="14"/>
      <c r="N40" s="14"/>
      <c r="O40" s="14"/>
      <c r="P40" s="14"/>
      <c r="Q40" s="14"/>
      <c r="R40" s="15"/>
      <c r="S40" s="16"/>
      <c r="T40" s="17"/>
    </row>
    <row r="41" spans="1:20" s="18" customFormat="1" ht="15" customHeight="1">
      <c r="A41" s="19"/>
      <c r="B41" s="19"/>
      <c r="C41" s="19"/>
      <c r="D41" s="20"/>
      <c r="E41" s="21" t="s">
        <v>5</v>
      </c>
      <c r="F41" s="22"/>
      <c r="G41" s="22"/>
      <c r="H41" s="22"/>
      <c r="I41" s="22"/>
      <c r="J41" s="22"/>
      <c r="K41" s="23"/>
      <c r="L41" s="24" t="s">
        <v>6</v>
      </c>
      <c r="M41" s="25"/>
      <c r="N41" s="25"/>
      <c r="O41" s="25"/>
      <c r="P41" s="25"/>
      <c r="Q41" s="25"/>
      <c r="R41" s="26"/>
      <c r="S41" s="27"/>
      <c r="T41" s="17"/>
    </row>
    <row r="42" spans="1:20" s="18" customFormat="1" ht="15" customHeight="1">
      <c r="A42" s="19"/>
      <c r="B42" s="19"/>
      <c r="C42" s="19"/>
      <c r="D42" s="20"/>
      <c r="E42" s="28"/>
      <c r="F42" s="28" t="s">
        <v>7</v>
      </c>
      <c r="G42" s="28"/>
      <c r="H42" s="28"/>
      <c r="I42" s="28"/>
      <c r="J42" s="29"/>
      <c r="K42" s="30"/>
      <c r="L42" s="31"/>
      <c r="M42" s="31"/>
      <c r="N42" s="31"/>
      <c r="O42" s="31"/>
      <c r="P42" s="31"/>
      <c r="Q42" s="31"/>
      <c r="R42" s="26"/>
      <c r="S42" s="32" t="s">
        <v>8</v>
      </c>
      <c r="T42" s="32"/>
    </row>
    <row r="43" spans="1:20" s="18" customFormat="1" ht="15" customHeight="1">
      <c r="A43" s="19"/>
      <c r="B43" s="19"/>
      <c r="C43" s="19"/>
      <c r="D43" s="20"/>
      <c r="E43" s="29"/>
      <c r="F43" s="28" t="s">
        <v>9</v>
      </c>
      <c r="G43" s="28"/>
      <c r="H43" s="28" t="s">
        <v>10</v>
      </c>
      <c r="I43" s="28"/>
      <c r="J43" s="31"/>
      <c r="K43" s="28"/>
      <c r="L43" s="31"/>
      <c r="M43" s="31"/>
      <c r="N43" s="31"/>
      <c r="O43" s="31"/>
      <c r="P43" s="31"/>
      <c r="Q43" s="31"/>
      <c r="R43" s="26"/>
      <c r="S43" s="32" t="s">
        <v>11</v>
      </c>
      <c r="T43" s="32"/>
    </row>
    <row r="44" spans="1:20" s="18" customFormat="1" ht="15" customHeight="1">
      <c r="A44" s="19"/>
      <c r="B44" s="19"/>
      <c r="C44" s="19"/>
      <c r="D44" s="20"/>
      <c r="E44" s="28" t="s">
        <v>12</v>
      </c>
      <c r="F44" s="28" t="s">
        <v>13</v>
      </c>
      <c r="G44" s="28"/>
      <c r="H44" s="33" t="s">
        <v>14</v>
      </c>
      <c r="I44" s="28"/>
      <c r="J44" s="31"/>
      <c r="K44" s="28"/>
      <c r="L44" s="31" t="s">
        <v>15</v>
      </c>
      <c r="M44" s="31"/>
      <c r="N44" s="31"/>
      <c r="O44" s="31"/>
      <c r="P44" s="31"/>
      <c r="Q44" s="31"/>
      <c r="R44" s="26"/>
      <c r="S44" s="32" t="s">
        <v>16</v>
      </c>
      <c r="T44" s="32"/>
    </row>
    <row r="45" spans="1:20" s="18" customFormat="1" ht="15" customHeight="1">
      <c r="A45" s="19"/>
      <c r="B45" s="19"/>
      <c r="C45" s="19"/>
      <c r="D45" s="20"/>
      <c r="E45" s="28" t="s">
        <v>17</v>
      </c>
      <c r="F45" s="34" t="s">
        <v>18</v>
      </c>
      <c r="G45" s="28" t="s">
        <v>19</v>
      </c>
      <c r="H45" s="34" t="s">
        <v>20</v>
      </c>
      <c r="I45" s="28" t="s">
        <v>21</v>
      </c>
      <c r="J45" s="31" t="s">
        <v>22</v>
      </c>
      <c r="K45" s="28" t="s">
        <v>23</v>
      </c>
      <c r="L45" s="31" t="s">
        <v>24</v>
      </c>
      <c r="M45" s="31" t="s">
        <v>25</v>
      </c>
      <c r="N45" s="31" t="s">
        <v>26</v>
      </c>
      <c r="O45" s="31" t="s">
        <v>27</v>
      </c>
      <c r="P45" s="31" t="s">
        <v>28</v>
      </c>
      <c r="Q45" s="31" t="s">
        <v>29</v>
      </c>
      <c r="R45" s="26"/>
      <c r="S45" s="32" t="s">
        <v>30</v>
      </c>
      <c r="T45" s="32"/>
    </row>
    <row r="46" spans="1:20" s="18" customFormat="1" ht="15" customHeight="1">
      <c r="A46" s="22"/>
      <c r="B46" s="22"/>
      <c r="C46" s="22"/>
      <c r="D46" s="23"/>
      <c r="E46" s="35" t="s">
        <v>31</v>
      </c>
      <c r="F46" s="35" t="s">
        <v>32</v>
      </c>
      <c r="G46" s="35" t="s">
        <v>33</v>
      </c>
      <c r="H46" s="35" t="s">
        <v>34</v>
      </c>
      <c r="I46" s="35" t="s">
        <v>35</v>
      </c>
      <c r="J46" s="36" t="s">
        <v>36</v>
      </c>
      <c r="K46" s="35" t="s">
        <v>37</v>
      </c>
      <c r="L46" s="36" t="s">
        <v>38</v>
      </c>
      <c r="M46" s="36" t="s">
        <v>39</v>
      </c>
      <c r="N46" s="36" t="s">
        <v>40</v>
      </c>
      <c r="O46" s="36" t="s">
        <v>41</v>
      </c>
      <c r="P46" s="36" t="s">
        <v>36</v>
      </c>
      <c r="Q46" s="35" t="s">
        <v>37</v>
      </c>
      <c r="R46" s="37"/>
      <c r="S46" s="38"/>
      <c r="T46" s="17"/>
    </row>
    <row r="47" spans="1:19" s="44" customFormat="1" ht="15" customHeight="1">
      <c r="A47" s="45" t="s">
        <v>90</v>
      </c>
      <c r="B47" s="67"/>
      <c r="C47" s="67"/>
      <c r="D47" s="68"/>
      <c r="E47" s="41">
        <f>SUM(E48:E51)</f>
        <v>59875114.02</v>
      </c>
      <c r="F47" s="41">
        <f aca="true" t="shared" si="5" ref="F47:Q47">SUM(F48:F51)</f>
        <v>1877772.2000000002</v>
      </c>
      <c r="G47" s="41">
        <f t="shared" si="5"/>
        <v>547843.3999999999</v>
      </c>
      <c r="H47" s="41">
        <f t="shared" si="5"/>
        <v>210428.2</v>
      </c>
      <c r="I47" s="41">
        <f t="shared" si="5"/>
        <v>18770.84</v>
      </c>
      <c r="J47" s="41">
        <f t="shared" si="5"/>
        <v>44739233.24</v>
      </c>
      <c r="K47" s="41">
        <f t="shared" si="5"/>
        <v>0</v>
      </c>
      <c r="L47" s="41">
        <f t="shared" si="5"/>
        <v>28091735.1</v>
      </c>
      <c r="M47" s="41">
        <f t="shared" si="5"/>
        <v>30998249</v>
      </c>
      <c r="N47" s="41">
        <f t="shared" si="5"/>
        <v>13912692.600000001</v>
      </c>
      <c r="O47" s="41">
        <f t="shared" si="5"/>
        <v>15638535.4</v>
      </c>
      <c r="P47" s="41">
        <f>SUM(P48:P51)</f>
        <v>3889444.73</v>
      </c>
      <c r="Q47" s="41">
        <f t="shared" si="5"/>
        <v>0</v>
      </c>
      <c r="R47" s="58" t="s">
        <v>91</v>
      </c>
      <c r="S47" s="69"/>
    </row>
    <row r="48" spans="1:19" s="52" customFormat="1" ht="15" customHeight="1">
      <c r="A48" s="48"/>
      <c r="B48" s="60" t="s">
        <v>92</v>
      </c>
      <c r="C48" s="60"/>
      <c r="D48" s="61"/>
      <c r="E48" s="49">
        <v>14231499.82</v>
      </c>
      <c r="F48" s="49">
        <v>237449.69</v>
      </c>
      <c r="G48" s="49">
        <v>197566.2</v>
      </c>
      <c r="H48" s="49">
        <v>0</v>
      </c>
      <c r="I48" s="49">
        <v>1570</v>
      </c>
      <c r="J48" s="49">
        <v>10732060</v>
      </c>
      <c r="K48" s="49">
        <v>0</v>
      </c>
      <c r="L48" s="49">
        <v>6393036.1</v>
      </c>
      <c r="M48" s="49">
        <v>7229150</v>
      </c>
      <c r="N48" s="49">
        <v>2579087.32</v>
      </c>
      <c r="O48" s="49">
        <v>741739</v>
      </c>
      <c r="P48" s="49">
        <v>982000</v>
      </c>
      <c r="Q48" s="49">
        <v>0</v>
      </c>
      <c r="R48" s="62"/>
      <c r="S48" s="63" t="s">
        <v>93</v>
      </c>
    </row>
    <row r="49" spans="1:19" s="52" customFormat="1" ht="15" customHeight="1">
      <c r="A49" s="48"/>
      <c r="B49" s="60" t="s">
        <v>94</v>
      </c>
      <c r="C49" s="60"/>
      <c r="D49" s="61"/>
      <c r="E49" s="49">
        <v>14438379.47</v>
      </c>
      <c r="F49" s="49">
        <v>225616.26</v>
      </c>
      <c r="G49" s="49">
        <v>11561</v>
      </c>
      <c r="H49" s="49">
        <v>210428.2</v>
      </c>
      <c r="I49" s="49">
        <v>0</v>
      </c>
      <c r="J49" s="49">
        <v>10971933</v>
      </c>
      <c r="K49" s="49">
        <v>0</v>
      </c>
      <c r="L49" s="49">
        <v>7223678</v>
      </c>
      <c r="M49" s="49">
        <v>8792825</v>
      </c>
      <c r="N49" s="49">
        <v>4789723</v>
      </c>
      <c r="O49" s="49">
        <v>2276190</v>
      </c>
      <c r="P49" s="49">
        <v>671280</v>
      </c>
      <c r="Q49" s="49">
        <v>0</v>
      </c>
      <c r="R49" s="62"/>
      <c r="S49" s="63" t="s">
        <v>95</v>
      </c>
    </row>
    <row r="50" spans="1:19" s="52" customFormat="1" ht="15" customHeight="1">
      <c r="A50" s="48"/>
      <c r="B50" s="60" t="s">
        <v>96</v>
      </c>
      <c r="C50" s="60"/>
      <c r="D50" s="61"/>
      <c r="E50" s="49">
        <v>14051552.02</v>
      </c>
      <c r="F50" s="49">
        <v>171773.7</v>
      </c>
      <c r="G50" s="49">
        <v>256256.52</v>
      </c>
      <c r="H50" s="49">
        <v>0</v>
      </c>
      <c r="I50" s="49">
        <v>7150.84</v>
      </c>
      <c r="J50" s="49">
        <v>8245622</v>
      </c>
      <c r="K50" s="49">
        <v>0</v>
      </c>
      <c r="L50" s="49">
        <v>5387889</v>
      </c>
      <c r="M50" s="49">
        <v>6944140</v>
      </c>
      <c r="N50" s="49">
        <v>2024526.22</v>
      </c>
      <c r="O50" s="49">
        <v>4038015</v>
      </c>
      <c r="P50" s="49">
        <v>1026136.73</v>
      </c>
      <c r="Q50" s="49">
        <v>0</v>
      </c>
      <c r="R50" s="62"/>
      <c r="S50" s="63" t="s">
        <v>97</v>
      </c>
    </row>
    <row r="51" spans="1:19" s="52" customFormat="1" ht="15" customHeight="1">
      <c r="A51" s="48"/>
      <c r="B51" s="60" t="s">
        <v>98</v>
      </c>
      <c r="C51" s="60"/>
      <c r="D51" s="61"/>
      <c r="E51" s="49">
        <v>17153682.71</v>
      </c>
      <c r="F51" s="49">
        <v>1242932.55</v>
      </c>
      <c r="G51" s="49">
        <v>82459.68</v>
      </c>
      <c r="H51" s="49">
        <v>0</v>
      </c>
      <c r="I51" s="49">
        <v>10050</v>
      </c>
      <c r="J51" s="49">
        <v>14789618.24</v>
      </c>
      <c r="K51" s="49">
        <v>0</v>
      </c>
      <c r="L51" s="49">
        <v>9087132</v>
      </c>
      <c r="M51" s="49">
        <v>8032134</v>
      </c>
      <c r="N51" s="49">
        <v>4519356.06</v>
      </c>
      <c r="O51" s="49">
        <v>8582591.4</v>
      </c>
      <c r="P51" s="49">
        <v>1210028</v>
      </c>
      <c r="Q51" s="49">
        <v>0</v>
      </c>
      <c r="R51" s="70"/>
      <c r="S51" s="51" t="s">
        <v>99</v>
      </c>
    </row>
    <row r="52" spans="1:19" s="44" customFormat="1" ht="15" customHeight="1">
      <c r="A52" s="45" t="s">
        <v>100</v>
      </c>
      <c r="B52" s="67"/>
      <c r="C52" s="67"/>
      <c r="D52" s="68"/>
      <c r="E52" s="41">
        <f>SUM(E53:E56)</f>
        <v>99723864.72</v>
      </c>
      <c r="F52" s="41">
        <f aca="true" t="shared" si="6" ref="F52:Q52">SUM(F53:F56)</f>
        <v>772527.6</v>
      </c>
      <c r="G52" s="41">
        <f t="shared" si="6"/>
        <v>1227859.09</v>
      </c>
      <c r="H52" s="41">
        <f t="shared" si="6"/>
        <v>59890</v>
      </c>
      <c r="I52" s="41">
        <f t="shared" si="6"/>
        <v>139730</v>
      </c>
      <c r="J52" s="41">
        <f t="shared" si="6"/>
        <v>103105495.72</v>
      </c>
      <c r="K52" s="41">
        <f t="shared" si="6"/>
        <v>11206409.81</v>
      </c>
      <c r="L52" s="41">
        <f t="shared" si="6"/>
        <v>34734406.730000004</v>
      </c>
      <c r="M52" s="41">
        <f t="shared" si="6"/>
        <v>41622638.06</v>
      </c>
      <c r="N52" s="41">
        <f t="shared" si="6"/>
        <v>31005848.440000005</v>
      </c>
      <c r="O52" s="41">
        <f t="shared" si="6"/>
        <v>29237642.520000003</v>
      </c>
      <c r="P52" s="41">
        <f>SUM(P53:P56)</f>
        <v>16183522.21</v>
      </c>
      <c r="Q52" s="41">
        <f t="shared" si="6"/>
        <v>81932</v>
      </c>
      <c r="R52" s="71" t="s">
        <v>101</v>
      </c>
      <c r="S52" s="47"/>
    </row>
    <row r="53" spans="1:19" s="52" customFormat="1" ht="15" customHeight="1">
      <c r="A53" s="48"/>
      <c r="B53" s="60" t="s">
        <v>102</v>
      </c>
      <c r="C53" s="60"/>
      <c r="D53" s="61"/>
      <c r="E53" s="49">
        <v>23650692.09</v>
      </c>
      <c r="F53" s="49">
        <v>31076.3</v>
      </c>
      <c r="G53" s="49">
        <v>346388.28</v>
      </c>
      <c r="H53" s="49">
        <v>0</v>
      </c>
      <c r="I53" s="49">
        <v>0</v>
      </c>
      <c r="J53" s="49">
        <v>21026565</v>
      </c>
      <c r="K53" s="49">
        <v>0</v>
      </c>
      <c r="L53" s="49">
        <v>9545536.13</v>
      </c>
      <c r="M53" s="49">
        <v>10290546.26</v>
      </c>
      <c r="N53" s="49">
        <v>5577501.14</v>
      </c>
      <c r="O53" s="49">
        <v>6408391.12</v>
      </c>
      <c r="P53" s="49">
        <v>3602700</v>
      </c>
      <c r="Q53" s="49">
        <v>41932</v>
      </c>
      <c r="R53" s="70"/>
      <c r="S53" s="51" t="s">
        <v>103</v>
      </c>
    </row>
    <row r="54" spans="1:19" s="77" customFormat="1" ht="15" customHeight="1">
      <c r="A54" s="72"/>
      <c r="B54" s="73" t="s">
        <v>104</v>
      </c>
      <c r="C54" s="73"/>
      <c r="D54" s="74"/>
      <c r="E54" s="49">
        <v>27388610.57</v>
      </c>
      <c r="F54" s="49">
        <v>373255.2</v>
      </c>
      <c r="G54" s="49">
        <v>372432.88</v>
      </c>
      <c r="H54" s="49">
        <v>0</v>
      </c>
      <c r="I54" s="49">
        <v>46490</v>
      </c>
      <c r="J54" s="49">
        <v>30164626</v>
      </c>
      <c r="K54" s="49">
        <v>9734409.81</v>
      </c>
      <c r="L54" s="49">
        <v>871002</v>
      </c>
      <c r="M54" s="49">
        <v>11519136.8</v>
      </c>
      <c r="N54" s="49">
        <v>8896626.82</v>
      </c>
      <c r="O54" s="49">
        <v>6613800</v>
      </c>
      <c r="P54" s="49">
        <v>4744447.01</v>
      </c>
      <c r="Q54" s="49">
        <v>0</v>
      </c>
      <c r="R54" s="75"/>
      <c r="S54" s="76" t="s">
        <v>105</v>
      </c>
    </row>
    <row r="55" spans="1:19" s="52" customFormat="1" ht="15" customHeight="1">
      <c r="A55" s="48"/>
      <c r="B55" s="60" t="s">
        <v>106</v>
      </c>
      <c r="C55" s="60"/>
      <c r="D55" s="61"/>
      <c r="E55" s="49">
        <v>24907564.16</v>
      </c>
      <c r="F55" s="49">
        <v>67294</v>
      </c>
      <c r="G55" s="49">
        <v>224790.01</v>
      </c>
      <c r="H55" s="49">
        <v>0</v>
      </c>
      <c r="I55" s="49">
        <v>49080</v>
      </c>
      <c r="J55" s="49">
        <v>25460687</v>
      </c>
      <c r="K55" s="49">
        <v>1472000</v>
      </c>
      <c r="L55" s="49">
        <v>12493749.6</v>
      </c>
      <c r="M55" s="49">
        <v>8112605</v>
      </c>
      <c r="N55" s="49">
        <v>7503466.92</v>
      </c>
      <c r="O55" s="49">
        <v>9258100</v>
      </c>
      <c r="P55" s="49">
        <v>3723755.2</v>
      </c>
      <c r="Q55" s="49">
        <v>40000</v>
      </c>
      <c r="R55" s="70"/>
      <c r="S55" s="51" t="s">
        <v>107</v>
      </c>
    </row>
    <row r="56" spans="1:19" s="52" customFormat="1" ht="15" customHeight="1">
      <c r="A56" s="48"/>
      <c r="B56" s="60" t="s">
        <v>108</v>
      </c>
      <c r="C56" s="60"/>
      <c r="D56" s="61"/>
      <c r="E56" s="49">
        <v>23776997.9</v>
      </c>
      <c r="F56" s="49">
        <v>300902.1</v>
      </c>
      <c r="G56" s="49">
        <v>284247.92</v>
      </c>
      <c r="H56" s="49">
        <v>59890</v>
      </c>
      <c r="I56" s="49">
        <v>44160</v>
      </c>
      <c r="J56" s="49">
        <v>26453617.72</v>
      </c>
      <c r="K56" s="49">
        <v>0</v>
      </c>
      <c r="L56" s="49">
        <v>11824119</v>
      </c>
      <c r="M56" s="49">
        <v>11700350</v>
      </c>
      <c r="N56" s="49">
        <v>9028253.56</v>
      </c>
      <c r="O56" s="49">
        <v>6957351.4</v>
      </c>
      <c r="P56" s="49">
        <v>4112620</v>
      </c>
      <c r="Q56" s="49">
        <v>0</v>
      </c>
      <c r="R56" s="70"/>
      <c r="S56" s="51" t="s">
        <v>109</v>
      </c>
    </row>
    <row r="57" spans="1:19" s="44" customFormat="1" ht="15" customHeight="1">
      <c r="A57" s="45" t="s">
        <v>110</v>
      </c>
      <c r="B57" s="67"/>
      <c r="C57" s="67"/>
      <c r="D57" s="68"/>
      <c r="E57" s="41">
        <f>SUM(E58:E61)</f>
        <v>84703323.94</v>
      </c>
      <c r="F57" s="41">
        <f aca="true" t="shared" si="7" ref="F57:Q57">SUM(F58:F61)</f>
        <v>1031084.7</v>
      </c>
      <c r="G57" s="41">
        <f t="shared" si="7"/>
        <v>995797.98</v>
      </c>
      <c r="H57" s="41">
        <f t="shared" si="7"/>
        <v>24135</v>
      </c>
      <c r="I57" s="41">
        <f t="shared" si="7"/>
        <v>248994</v>
      </c>
      <c r="J57" s="41">
        <f t="shared" si="7"/>
        <v>97437614</v>
      </c>
      <c r="K57" s="41">
        <f t="shared" si="7"/>
        <v>5118317.77</v>
      </c>
      <c r="L57" s="41">
        <f t="shared" si="7"/>
        <v>41330337.53</v>
      </c>
      <c r="M57" s="41">
        <f t="shared" si="7"/>
        <v>40441364.87</v>
      </c>
      <c r="N57" s="41">
        <f t="shared" si="7"/>
        <v>24307882.83</v>
      </c>
      <c r="O57" s="41">
        <f t="shared" si="7"/>
        <v>35314442.76</v>
      </c>
      <c r="P57" s="41">
        <f>SUM(P58:P61)</f>
        <v>11532450.38</v>
      </c>
      <c r="Q57" s="41">
        <f t="shared" si="7"/>
        <v>25000</v>
      </c>
      <c r="R57" s="71" t="s">
        <v>111</v>
      </c>
      <c r="S57" s="47"/>
    </row>
    <row r="58" spans="1:19" s="52" customFormat="1" ht="15" customHeight="1">
      <c r="A58" s="48"/>
      <c r="B58" s="60" t="s">
        <v>112</v>
      </c>
      <c r="C58" s="60"/>
      <c r="D58" s="61"/>
      <c r="E58" s="49">
        <v>25382367.42</v>
      </c>
      <c r="F58" s="49">
        <v>432853.6</v>
      </c>
      <c r="G58" s="49">
        <v>229990.96</v>
      </c>
      <c r="H58" s="49">
        <v>0</v>
      </c>
      <c r="I58" s="49">
        <v>158894</v>
      </c>
      <c r="J58" s="49">
        <v>35561060</v>
      </c>
      <c r="K58" s="49">
        <v>4115000</v>
      </c>
      <c r="L58" s="49">
        <v>12917315.07</v>
      </c>
      <c r="M58" s="49">
        <v>10567763.87</v>
      </c>
      <c r="N58" s="49">
        <v>11357382.43</v>
      </c>
      <c r="O58" s="49">
        <v>17383744.49</v>
      </c>
      <c r="P58" s="49">
        <v>4323494.73</v>
      </c>
      <c r="Q58" s="49">
        <v>0</v>
      </c>
      <c r="R58" s="70"/>
      <c r="S58" s="51" t="s">
        <v>113</v>
      </c>
    </row>
    <row r="59" spans="1:19" s="52" customFormat="1" ht="15" customHeight="1">
      <c r="A59" s="48"/>
      <c r="B59" s="60" t="s">
        <v>114</v>
      </c>
      <c r="C59" s="60"/>
      <c r="D59" s="61"/>
      <c r="E59" s="49">
        <v>27555181.62</v>
      </c>
      <c r="F59" s="49">
        <v>504441.4</v>
      </c>
      <c r="G59" s="49">
        <v>450004.71</v>
      </c>
      <c r="H59" s="49">
        <v>0</v>
      </c>
      <c r="I59" s="49">
        <v>89000</v>
      </c>
      <c r="J59" s="49">
        <v>37310813</v>
      </c>
      <c r="K59" s="49">
        <v>0</v>
      </c>
      <c r="L59" s="49">
        <v>15366566.35</v>
      </c>
      <c r="M59" s="49">
        <v>12835405</v>
      </c>
      <c r="N59" s="49">
        <v>6541818.69</v>
      </c>
      <c r="O59" s="49">
        <v>13070658</v>
      </c>
      <c r="P59" s="49">
        <v>3344955.65</v>
      </c>
      <c r="Q59" s="49">
        <v>0</v>
      </c>
      <c r="R59" s="70"/>
      <c r="S59" s="51" t="s">
        <v>115</v>
      </c>
    </row>
    <row r="60" spans="1:19" s="52" customFormat="1" ht="15" customHeight="1">
      <c r="A60" s="48"/>
      <c r="B60" s="60" t="s">
        <v>116</v>
      </c>
      <c r="C60" s="60"/>
      <c r="D60" s="61"/>
      <c r="E60" s="49">
        <v>14540752.11</v>
      </c>
      <c r="F60" s="49">
        <v>64299.7</v>
      </c>
      <c r="G60" s="49">
        <v>173501.35</v>
      </c>
      <c r="H60" s="49">
        <v>0</v>
      </c>
      <c r="I60" s="49">
        <v>700</v>
      </c>
      <c r="J60" s="49">
        <v>9558633</v>
      </c>
      <c r="K60" s="49">
        <v>1003317.77</v>
      </c>
      <c r="L60" s="49">
        <v>4580597</v>
      </c>
      <c r="M60" s="49">
        <v>7551120</v>
      </c>
      <c r="N60" s="49">
        <v>2834583.31</v>
      </c>
      <c r="O60" s="49">
        <v>1697400.47</v>
      </c>
      <c r="P60" s="49">
        <v>1536480</v>
      </c>
      <c r="Q60" s="49">
        <v>0</v>
      </c>
      <c r="R60" s="70"/>
      <c r="S60" s="51" t="s">
        <v>117</v>
      </c>
    </row>
    <row r="61" spans="1:19" s="52" customFormat="1" ht="15" customHeight="1">
      <c r="A61" s="48"/>
      <c r="B61" s="60" t="s">
        <v>118</v>
      </c>
      <c r="C61" s="60"/>
      <c r="D61" s="61"/>
      <c r="E61" s="49">
        <v>17225022.79</v>
      </c>
      <c r="F61" s="49">
        <v>29490</v>
      </c>
      <c r="G61" s="49">
        <v>142300.96</v>
      </c>
      <c r="H61" s="49">
        <v>24135</v>
      </c>
      <c r="I61" s="49">
        <v>400</v>
      </c>
      <c r="J61" s="49">
        <v>15007108</v>
      </c>
      <c r="K61" s="49">
        <v>0</v>
      </c>
      <c r="L61" s="49">
        <v>8465859.11</v>
      </c>
      <c r="M61" s="49">
        <v>9487076</v>
      </c>
      <c r="N61" s="49">
        <v>3574098.4</v>
      </c>
      <c r="O61" s="49">
        <v>3162639.8</v>
      </c>
      <c r="P61" s="49">
        <v>2327520</v>
      </c>
      <c r="Q61" s="49">
        <v>25000</v>
      </c>
      <c r="R61" s="70"/>
      <c r="S61" s="51" t="s">
        <v>119</v>
      </c>
    </row>
    <row r="62" spans="1:19" s="44" customFormat="1" ht="15" customHeight="1">
      <c r="A62" s="45" t="s">
        <v>120</v>
      </c>
      <c r="B62" s="67"/>
      <c r="C62" s="67"/>
      <c r="D62" s="68"/>
      <c r="E62" s="41">
        <f>SUM(E63:E66)</f>
        <v>74208431.18</v>
      </c>
      <c r="F62" s="41">
        <f aca="true" t="shared" si="8" ref="F62:Q62">SUM(F63:F66)</f>
        <v>987931.4199999999</v>
      </c>
      <c r="G62" s="41">
        <f t="shared" si="8"/>
        <v>520627.37000000005</v>
      </c>
      <c r="H62" s="41">
        <f t="shared" si="8"/>
        <v>0</v>
      </c>
      <c r="I62" s="41">
        <f t="shared" si="8"/>
        <v>44880.8</v>
      </c>
      <c r="J62" s="41">
        <f t="shared" si="8"/>
        <v>70304407.84</v>
      </c>
      <c r="K62" s="41">
        <f t="shared" si="8"/>
        <v>5997700</v>
      </c>
      <c r="L62" s="41">
        <f t="shared" si="8"/>
        <v>34223115.69</v>
      </c>
      <c r="M62" s="41">
        <f t="shared" si="8"/>
        <v>38186445.42</v>
      </c>
      <c r="N62" s="41">
        <f t="shared" si="8"/>
        <v>24989349.16</v>
      </c>
      <c r="O62" s="41">
        <f t="shared" si="8"/>
        <v>30189771.84</v>
      </c>
      <c r="P62" s="41">
        <f>SUM(P63:P66)</f>
        <v>8074365.96</v>
      </c>
      <c r="Q62" s="41">
        <f t="shared" si="8"/>
        <v>0</v>
      </c>
      <c r="R62" s="71" t="s">
        <v>121</v>
      </c>
      <c r="S62" s="47"/>
    </row>
    <row r="63" spans="1:19" s="52" customFormat="1" ht="15" customHeight="1">
      <c r="A63" s="48"/>
      <c r="B63" s="60" t="s">
        <v>122</v>
      </c>
      <c r="C63" s="60"/>
      <c r="D63" s="61"/>
      <c r="E63" s="49">
        <v>16135345.47</v>
      </c>
      <c r="F63" s="49">
        <v>41597.1</v>
      </c>
      <c r="G63" s="49">
        <v>94836.86</v>
      </c>
      <c r="H63" s="49">
        <v>0</v>
      </c>
      <c r="I63" s="49">
        <v>1000</v>
      </c>
      <c r="J63" s="49">
        <v>19091703</v>
      </c>
      <c r="K63" s="49">
        <v>0</v>
      </c>
      <c r="L63" s="49">
        <v>8982679</v>
      </c>
      <c r="M63" s="49">
        <v>9483270</v>
      </c>
      <c r="N63" s="49">
        <v>4452582.6</v>
      </c>
      <c r="O63" s="49">
        <v>8890910</v>
      </c>
      <c r="P63" s="49">
        <v>1613000</v>
      </c>
      <c r="Q63" s="49">
        <v>0</v>
      </c>
      <c r="R63" s="62"/>
      <c r="S63" s="63" t="s">
        <v>123</v>
      </c>
    </row>
    <row r="64" spans="1:19" s="52" customFormat="1" ht="15" customHeight="1">
      <c r="A64" s="48"/>
      <c r="B64" s="60" t="s">
        <v>124</v>
      </c>
      <c r="C64" s="60"/>
      <c r="D64" s="61"/>
      <c r="E64" s="49">
        <v>24279490.16</v>
      </c>
      <c r="F64" s="49">
        <v>417150</v>
      </c>
      <c r="G64" s="49">
        <v>160683.47</v>
      </c>
      <c r="H64" s="49">
        <v>0</v>
      </c>
      <c r="I64" s="49">
        <v>23380</v>
      </c>
      <c r="J64" s="49">
        <v>21039807</v>
      </c>
      <c r="K64" s="49">
        <v>2395500</v>
      </c>
      <c r="L64" s="49">
        <v>9790583.89</v>
      </c>
      <c r="M64" s="49">
        <v>10178280</v>
      </c>
      <c r="N64" s="49">
        <v>9988940.99</v>
      </c>
      <c r="O64" s="49">
        <v>10814421.84</v>
      </c>
      <c r="P64" s="49">
        <v>2365100</v>
      </c>
      <c r="Q64" s="49">
        <v>0</v>
      </c>
      <c r="R64" s="62"/>
      <c r="S64" s="63" t="s">
        <v>125</v>
      </c>
    </row>
    <row r="65" spans="1:19" s="52" customFormat="1" ht="15" customHeight="1">
      <c r="A65" s="48"/>
      <c r="B65" s="60" t="s">
        <v>126</v>
      </c>
      <c r="C65" s="60"/>
      <c r="D65" s="61"/>
      <c r="E65" s="49">
        <v>14863324.729999999</v>
      </c>
      <c r="F65" s="49">
        <v>443324.82</v>
      </c>
      <c r="G65" s="49">
        <v>141951.84</v>
      </c>
      <c r="H65" s="49">
        <v>0</v>
      </c>
      <c r="I65" s="49">
        <v>12479</v>
      </c>
      <c r="J65" s="49">
        <v>13652399.84</v>
      </c>
      <c r="K65" s="49">
        <v>3602200</v>
      </c>
      <c r="L65" s="49">
        <v>6081085.7</v>
      </c>
      <c r="M65" s="49">
        <v>9196757.42</v>
      </c>
      <c r="N65" s="49">
        <v>4753481.53</v>
      </c>
      <c r="O65" s="49">
        <v>10250690</v>
      </c>
      <c r="P65" s="49">
        <v>2038265.96</v>
      </c>
      <c r="Q65" s="49">
        <v>0</v>
      </c>
      <c r="R65" s="62"/>
      <c r="S65" s="63" t="s">
        <v>127</v>
      </c>
    </row>
    <row r="66" spans="1:19" s="52" customFormat="1" ht="15" customHeight="1">
      <c r="A66" s="78"/>
      <c r="B66" s="79" t="s">
        <v>128</v>
      </c>
      <c r="C66" s="79"/>
      <c r="D66" s="80"/>
      <c r="E66" s="81">
        <v>18930270.82</v>
      </c>
      <c r="F66" s="81">
        <v>85859.5</v>
      </c>
      <c r="G66" s="81">
        <v>123155.2</v>
      </c>
      <c r="H66" s="81">
        <v>0</v>
      </c>
      <c r="I66" s="81">
        <v>8021.8</v>
      </c>
      <c r="J66" s="81">
        <v>16520498</v>
      </c>
      <c r="K66" s="81">
        <v>0</v>
      </c>
      <c r="L66" s="81">
        <v>9368767.1</v>
      </c>
      <c r="M66" s="81">
        <v>9328138</v>
      </c>
      <c r="N66" s="81">
        <v>5794344.04</v>
      </c>
      <c r="O66" s="81">
        <v>233750</v>
      </c>
      <c r="P66" s="81">
        <v>2058000</v>
      </c>
      <c r="Q66" s="81">
        <v>0</v>
      </c>
      <c r="R66" s="82"/>
      <c r="S66" s="83" t="s">
        <v>129</v>
      </c>
    </row>
    <row r="67" spans="1:5" s="18" customFormat="1" ht="18" customHeight="1">
      <c r="A67" s="84"/>
      <c r="B67" s="85" t="s">
        <v>130</v>
      </c>
      <c r="C67" s="85"/>
      <c r="D67" s="85"/>
      <c r="E67" s="85"/>
    </row>
    <row r="68" spans="1:8" s="18" customFormat="1" ht="18" customHeight="1">
      <c r="A68" s="85"/>
      <c r="B68" s="85" t="s">
        <v>131</v>
      </c>
      <c r="C68" s="85"/>
      <c r="D68" s="85"/>
      <c r="E68" s="85"/>
      <c r="F68" s="86"/>
      <c r="G68" s="86"/>
      <c r="H68" s="86"/>
    </row>
    <row r="69" spans="1:12" ht="30" customHeight="1">
      <c r="A69" s="87"/>
      <c r="B69" s="87"/>
      <c r="C69" s="87"/>
      <c r="D69" s="87"/>
      <c r="E69" s="88"/>
      <c r="F69" s="87"/>
      <c r="G69" s="87"/>
      <c r="H69" s="87"/>
      <c r="L69" s="89"/>
    </row>
  </sheetData>
  <sheetProtection/>
  <mergeCells count="20">
    <mergeCell ref="S45:T45"/>
    <mergeCell ref="A12:D12"/>
    <mergeCell ref="R12:S12"/>
    <mergeCell ref="A40:D46"/>
    <mergeCell ref="E40:K40"/>
    <mergeCell ref="L40:Q40"/>
    <mergeCell ref="E41:K41"/>
    <mergeCell ref="L41:Q41"/>
    <mergeCell ref="S42:T42"/>
    <mergeCell ref="S43:T43"/>
    <mergeCell ref="S44:T44"/>
    <mergeCell ref="A5:D11"/>
    <mergeCell ref="E5:K5"/>
    <mergeCell ref="L5:Q5"/>
    <mergeCell ref="E6:K6"/>
    <mergeCell ref="L6:Q6"/>
    <mergeCell ref="S7:T7"/>
    <mergeCell ref="S8:T8"/>
    <mergeCell ref="S9:T9"/>
    <mergeCell ref="S10:T10"/>
  </mergeCells>
  <printOptions/>
  <pageMargins left="0.5511811023622047" right="0.3543307086614173" top="0.7874015748031497" bottom="0.5905511811023622" header="0.5118110236220472" footer="0.5118110236220472"/>
  <pageSetup horizontalDpi="1200" verticalDpi="12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2020-02-18T07:03:02Z</dcterms:created>
  <dcterms:modified xsi:type="dcterms:W3CDTF">2020-02-18T07:03:58Z</dcterms:modified>
  <cp:category/>
  <cp:version/>
  <cp:contentType/>
  <cp:contentStatus/>
</cp:coreProperties>
</file>