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115" windowHeight="7710"/>
  </bookViews>
  <sheets>
    <sheet name="T-19.5" sheetId="1" r:id="rId1"/>
  </sheets>
  <externalReferences>
    <externalReference r:id="rId2"/>
  </externalReferences>
  <definedNames>
    <definedName name="_xlnm.Print_Area" localSheetId="0">'T-19.5'!$A$1:$L$35</definedName>
  </definedNames>
  <calcPr calcId="145621"/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<sst xmlns="http://schemas.openxmlformats.org/spreadsheetml/2006/main" count="67" uniqueCount="67">
  <si>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</si>
  <si>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</si>
  <si>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</si>
  <si>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</si>
  <si>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</si>
  <si>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</si>
  <si>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</si>
  <si>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>Items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</si>
  <si>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</si>
  <si>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</si>
  <si>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</si>
  <si>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</si>
  <si>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</si>
  <si>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</si>
  <si>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</si>
  <si>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</si>
  <si>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</si>
  <si>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</si>
  <si>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</si>
  <si>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</si>
  <si>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</si>
  <si>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</si>
  <si>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</si>
  <si>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</si>
  <si>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</si>
  <si>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</si>
  <si>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</si>
  <si>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</si>
  <si>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</si>
  <si>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</si>
  <si>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</si>
  <si>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</si>
  <si>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</si>
  <si>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</si>
  <si>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</si>
  <si>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</si>
  <si>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</si>
  <si>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</si>
  <si>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</si>
  <si>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</si>
  <si>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</si>
  <si>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</si>
  <si>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</si>
  <si>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</si>
  <si>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</si>
  <si>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</si>
  <si>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</si>
  <si>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</si>
  <si>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</si>
  <si>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</si>
  <si>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</si>
  <si>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</si>
  <si>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</si>
  <si>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</si>
  <si>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</si>
  <si>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</si>
  <si>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</si>
  <si>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</si>
  <si>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</si>
  <si>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</si>
  <si>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</si>
  <si>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</si>
  <si>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</si>
  <si>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</si>
  <si>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</t>
  </si>
  <si>
    <t xml:space="preserve">สำนักงานสรรพสามิตพื้นที่ระยอง </t>
  </si>
  <si>
    <t xml:space="preserve">  Source:  Rayong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</si>
</sst>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2"/>
      <name val="FreesiaUP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187" fontId="2" fillId="0" borderId="0" xfId="2" applyNumberFormat="1" applyFont="1" applyAlignment="1">
      <alignment horizontal="center"/>
    </xf>
    <xf numFmtId="0" fontId="2" fillId="0" borderId="0" xfId="2" applyFont="1" applyFill="1"/>
    <xf numFmtId="0" fontId="3" fillId="0" borderId="0" xfId="2" applyFont="1" applyBorder="1"/>
    <xf numFmtId="0" fontId="2" fillId="0" borderId="0" xfId="2" applyFont="1" applyBorder="1" applyAlignment="1">
      <alignment horizontal="left"/>
    </xf>
    <xf numFmtId="0" fontId="3" fillId="0" borderId="0" xfId="2" applyFont="1" applyFill="1" applyBorder="1"/>
    <xf numFmtId="0" fontId="4" fillId="0" borderId="0" xfId="2" applyFont="1" applyAlignment="1">
      <alignment horizontal="right" vertical="distributed"/>
    </xf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 vertical="center"/>
    </xf>
    <xf numFmtId="0" fontId="6" fillId="0" borderId="0" xfId="2" applyFont="1" applyBorder="1"/>
    <xf numFmtId="0" fontId="6" fillId="0" borderId="0" xfId="2" applyFont="1"/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quotePrefix="1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41" fontId="8" fillId="0" borderId="10" xfId="1" applyNumberFormat="1" applyFont="1" applyFill="1" applyBorder="1" applyAlignment="1"/>
    <xf numFmtId="0" fontId="7" fillId="0" borderId="4" xfId="2" applyFont="1" applyBorder="1" applyAlignment="1">
      <alignment horizontal="center"/>
    </xf>
    <xf numFmtId="0" fontId="4" fillId="0" borderId="0" xfId="2" applyFont="1"/>
    <xf numFmtId="0" fontId="4" fillId="0" borderId="0" xfId="2" applyFont="1" applyBorder="1" applyAlignment="1">
      <alignment horizontal="left" vertical="center"/>
    </xf>
    <xf numFmtId="41" fontId="9" fillId="0" borderId="10" xfId="2" applyNumberFormat="1" applyFont="1" applyBorder="1" applyAlignment="1">
      <alignment horizontal="right"/>
    </xf>
    <xf numFmtId="41" fontId="9" fillId="0" borderId="10" xfId="2" applyNumberFormat="1" applyFont="1" applyFill="1" applyBorder="1" applyAlignment="1">
      <alignment horizontal="right"/>
    </xf>
    <xf numFmtId="0" fontId="9" fillId="0" borderId="11" xfId="2" applyFont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9" xfId="2" applyFont="1" applyBorder="1" applyAlignment="1">
      <alignment horizontal="center"/>
    </xf>
    <xf numFmtId="41" fontId="9" fillId="0" borderId="10" xfId="1" applyNumberFormat="1" applyFont="1" applyFill="1" applyBorder="1" applyAlignment="1"/>
    <xf numFmtId="0" fontId="9" fillId="0" borderId="11" xfId="2" applyFont="1" applyBorder="1"/>
    <xf numFmtId="0" fontId="9" fillId="0" borderId="0" xfId="2" applyFont="1"/>
    <xf numFmtId="41" fontId="9" fillId="0" borderId="10" xfId="1" applyNumberFormat="1" applyFont="1" applyFill="1" applyBorder="1" applyAlignment="1">
      <alignment horizontal="right"/>
    </xf>
    <xf numFmtId="0" fontId="9" fillId="0" borderId="11" xfId="2" applyFont="1" applyBorder="1" applyAlignment="1"/>
    <xf numFmtId="0" fontId="4" fillId="0" borderId="0" xfId="2" applyFont="1" applyBorder="1" applyAlignment="1"/>
    <xf numFmtId="0" fontId="4" fillId="0" borderId="0" xfId="2" applyFont="1" applyBorder="1"/>
    <xf numFmtId="0" fontId="4" fillId="0" borderId="9" xfId="2" applyFont="1" applyBorder="1" applyAlignment="1"/>
    <xf numFmtId="0" fontId="4" fillId="0" borderId="9" xfId="2" applyFont="1" applyBorder="1"/>
    <xf numFmtId="41" fontId="9" fillId="0" borderId="10" xfId="1" applyNumberFormat="1" applyFont="1" applyFill="1" applyBorder="1"/>
    <xf numFmtId="41" fontId="9" fillId="0" borderId="10" xfId="2" applyNumberFormat="1" applyFont="1" applyBorder="1"/>
    <xf numFmtId="41" fontId="9" fillId="0" borderId="10" xfId="2" applyNumberFormat="1" applyFont="1" applyFill="1" applyBorder="1"/>
    <xf numFmtId="0" fontId="9" fillId="0" borderId="0" xfId="2" applyFont="1" applyBorder="1"/>
    <xf numFmtId="41" fontId="9" fillId="0" borderId="9" xfId="2" applyNumberFormat="1" applyFont="1" applyBorder="1" applyAlignment="1">
      <alignment horizontal="right"/>
    </xf>
    <xf numFmtId="41" fontId="9" fillId="0" borderId="9" xfId="1" applyNumberFormat="1" applyFont="1" applyFill="1" applyBorder="1"/>
    <xf numFmtId="41" fontId="4" fillId="0" borderId="0" xfId="2" applyNumberFormat="1" applyFont="1" applyBorder="1"/>
    <xf numFmtId="41" fontId="4" fillId="0" borderId="10" xfId="2" applyNumberFormat="1" applyFont="1" applyBorder="1"/>
    <xf numFmtId="41" fontId="9" fillId="0" borderId="11" xfId="1" applyNumberFormat="1" applyFont="1" applyFill="1" applyBorder="1"/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0" xfId="2" applyFont="1" applyBorder="1"/>
    <xf numFmtId="1" fontId="2" fillId="0" borderId="0" xfId="2" applyNumberFormat="1" applyFont="1" applyAlignment="1">
      <alignment horizontal="center"/>
    </xf>
  </cellXfs>
  <cellStyles count="11">
    <cellStyle name="Comma" xfId="1" builtinId="3"/>
    <cellStyle name="Comma 2" xfId="3"/>
    <cellStyle name="Comma 3" xfId="4"/>
    <cellStyle name="Normal" xfId="0" builtinId="0"/>
    <cellStyle name="Normal 2" xfId="2"/>
    <cellStyle name="Normal 3" xfId="5"/>
    <cellStyle name="Normal 4" xfId="6"/>
    <cellStyle name="Normal 5" xfId="7"/>
    <cellStyle name="เครื่องหมายจุลภาค 2" xfId="8"/>
    <cellStyle name="ปกติ 2" xfId="9"/>
    <cellStyle name="ปกติ_E9219-46-mam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9;&#3656;&#3634;&#3591;&#3619;&#3634;&#3618;&#3591;&#3634;&#3609;&#3626;&#3606;&#3636;&#3605;&#3636;&#3592;&#3633;&#3591;&#3627;&#3623;&#3633;&#3604;&#3619;&#3618;.2563-100363-&#3593;&#3610;&#3633;&#3610;&#3619;&#3656;&#3634;&#3591;-sss\&#3605;&#3634;&#3619;&#3634;&#3591;&#3626;&#3606;&#3636;&#3605;&#3636;2563-&#3593;&#3610;&#3633;&#3610;&#3619;&#3656;&#3634;&#3591;-key%20data-byfah-key&#3648;&#3614;&#3636;&#3656;&#3617;260363\19.&#3626;&#3606;&#3636;&#3605;&#3636;&#3585;&#3634;&#3619;&#3588;&#3621;&#3633;&#3591;2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3"/>
      <sheetName val="T-19.1 (2)"/>
      <sheetName val="T-19.2 (2)"/>
      <sheetName val="T-19.3 (2)"/>
      <sheetName val="T-19.4"/>
      <sheetName val="ผลจัดเก็บสรรพากรระยอง"/>
      <sheetName val="T-19.5"/>
      <sheetName val="T-19.5 (พื้นที่ 1)"/>
      <sheetName val="T-19.5 (พื้นที่ 2)"/>
      <sheetName val="T-19.5 (256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0</v>
          </cell>
        </row>
        <row r="9">
          <cell r="I9">
            <v>90834338158.039993</v>
          </cell>
        </row>
        <row r="10">
          <cell r="I10">
            <v>12756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437850</v>
          </cell>
        </row>
        <row r="14">
          <cell r="I14">
            <v>0</v>
          </cell>
        </row>
        <row r="15">
          <cell r="I15">
            <v>7112</v>
          </cell>
        </row>
        <row r="16">
          <cell r="I16">
            <v>0</v>
          </cell>
        </row>
        <row r="17">
          <cell r="I17">
            <v>563825</v>
          </cell>
        </row>
        <row r="18">
          <cell r="I18">
            <v>0</v>
          </cell>
        </row>
        <row r="19">
          <cell r="I19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932116.32</v>
          </cell>
        </row>
        <row r="24">
          <cell r="I24">
            <v>0</v>
          </cell>
        </row>
        <row r="25">
          <cell r="I25">
            <v>1891975.6</v>
          </cell>
        </row>
        <row r="26">
          <cell r="I26">
            <v>1585634.08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300</v>
          </cell>
        </row>
        <row r="30">
          <cell r="I30">
            <v>501316</v>
          </cell>
        </row>
        <row r="31">
          <cell r="I31">
            <v>227771.9</v>
          </cell>
        </row>
        <row r="32">
          <cell r="I32">
            <v>6245642.0099999998</v>
          </cell>
        </row>
      </sheetData>
      <sheetData sheetId="10">
        <row r="8">
          <cell r="I8">
            <v>0</v>
          </cell>
        </row>
        <row r="9">
          <cell r="I9">
            <v>33725979.509999998</v>
          </cell>
        </row>
        <row r="10">
          <cell r="I10">
            <v>2495746690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21744571139.560001</v>
          </cell>
        </row>
        <row r="14">
          <cell r="I14">
            <v>0</v>
          </cell>
        </row>
        <row r="15">
          <cell r="I15">
            <v>135950.88</v>
          </cell>
        </row>
        <row r="16">
          <cell r="I16">
            <v>0</v>
          </cell>
        </row>
        <row r="17">
          <cell r="I17">
            <v>528013244.68000001</v>
          </cell>
        </row>
        <row r="18">
          <cell r="I18">
            <v>0</v>
          </cell>
        </row>
        <row r="19">
          <cell r="I19">
            <v>31695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9556959</v>
          </cell>
        </row>
        <row r="24">
          <cell r="I24">
            <v>0</v>
          </cell>
        </row>
        <row r="25">
          <cell r="I25">
            <v>665743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83500</v>
          </cell>
        </row>
        <row r="29">
          <cell r="I29">
            <v>770450</v>
          </cell>
        </row>
        <row r="30">
          <cell r="I30">
            <v>931290</v>
          </cell>
        </row>
        <row r="31">
          <cell r="I31">
            <v>0</v>
          </cell>
        </row>
        <row r="32">
          <cell r="I32">
            <v>5273105.6500000004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workbookViewId="0">
      <selection activeCell="A5" sqref="A5:D6"/>
    </sheetView>
  </sheetViews>
  <sheetFormatPr defaultRowHeight="18.75" x14ac:dyDescent="0.3"/>
  <cols>
    <col min="1" max="1" width="1.5" style="9" customWidth="1"/>
    <col min="2" max="2" width="5.125" style="9" customWidth="1"/>
    <col min="3" max="3" width="4.125" style="9" customWidth="1"/>
    <col min="4" max="4" width="14.875" style="9" customWidth="1"/>
    <col min="5" max="9" width="14.75" style="9" customWidth="1"/>
    <col min="10" max="10" width="26.375" style="9" customWidth="1"/>
    <col min="11" max="11" width="2.125" style="9" customWidth="1"/>
    <col min="12" max="12" width="3.625" style="9" customWidth="1"/>
    <col min="13" max="16384" width="9" style="9"/>
  </cols>
  <sheetData>
    <row r="1" spans="1:13" s="1" customFormat="1" x14ac:dyDescent="0.3">
      <c r="B1" s="2" t="s">
        <v>0</v>
      </c>
      <c r="C1" s="54">
        <v>5</v>
      </c>
      <c r="D1" s="2" t="s">
        <v>1</v>
      </c>
      <c r="L1" s="4"/>
    </row>
    <row r="2" spans="1:13" s="5" customFormat="1" x14ac:dyDescent="0.3">
      <c r="B2" s="1" t="s">
        <v>2</v>
      </c>
      <c r="C2" s="54">
        <v>5</v>
      </c>
      <c r="D2" s="6" t="s">
        <v>3</v>
      </c>
      <c r="G2" s="7"/>
    </row>
    <row r="3" spans="1:13" s="5" customFormat="1" ht="13.5" customHeight="1" x14ac:dyDescent="0.3">
      <c r="B3" s="1"/>
      <c r="C3" s="3"/>
      <c r="D3" s="6"/>
      <c r="J3" s="8" t="s">
        <v>4</v>
      </c>
    </row>
    <row r="4" spans="1:13" ht="3" customHeight="1" x14ac:dyDescent="0.3">
      <c r="M4" s="9" t="s">
        <v>5</v>
      </c>
    </row>
    <row r="5" spans="1:13" s="15" customFormat="1" ht="12.75" customHeight="1" x14ac:dyDescent="0.3">
      <c r="A5" s="10" t="s">
        <v>6</v>
      </c>
      <c r="B5" s="10"/>
      <c r="C5" s="10"/>
      <c r="D5" s="11"/>
      <c r="E5" s="12">
        <v>2558</v>
      </c>
      <c r="F5" s="12">
        <v>2559</v>
      </c>
      <c r="G5" s="12">
        <v>2560</v>
      </c>
      <c r="H5" s="12">
        <v>2561</v>
      </c>
      <c r="I5" s="12">
        <v>2562</v>
      </c>
      <c r="J5" s="13" t="s">
        <v>7</v>
      </c>
      <c r="K5" s="14"/>
    </row>
    <row r="6" spans="1:13" s="15" customFormat="1" ht="15" customHeight="1" x14ac:dyDescent="0.3">
      <c r="A6" s="16"/>
      <c r="B6" s="16"/>
      <c r="C6" s="16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9"/>
    </row>
    <row r="7" spans="1:13" s="24" customFormat="1" ht="15.75" x14ac:dyDescent="0.25">
      <c r="A7" s="20"/>
      <c r="B7" s="20"/>
      <c r="C7" s="20" t="s">
        <v>13</v>
      </c>
      <c r="D7" s="21"/>
      <c r="E7" s="22">
        <f>SUM(E8:E32)</f>
        <v>65728436235.599998</v>
      </c>
      <c r="F7" s="22">
        <f t="shared" ref="F7:I7" si="0">SUM(F8:F32)</f>
        <v>79961611374.929977</v>
      </c>
      <c r="G7" s="22">
        <f t="shared" si="0"/>
        <v>94007965071.830002</v>
      </c>
      <c r="H7" s="22">
        <f t="shared" si="0"/>
        <v>90846744456.949997</v>
      </c>
      <c r="I7" s="22">
        <f t="shared" si="0"/>
        <v>115666250204.23</v>
      </c>
      <c r="J7" s="23" t="s">
        <v>14</v>
      </c>
    </row>
    <row r="8" spans="1:13" s="24" customFormat="1" ht="15" customHeight="1" x14ac:dyDescent="0.25">
      <c r="A8" s="20"/>
      <c r="B8" s="25" t="s">
        <v>15</v>
      </c>
      <c r="C8" s="20"/>
      <c r="D8" s="21"/>
      <c r="E8" s="26">
        <v>0</v>
      </c>
      <c r="F8" s="26">
        <v>0</v>
      </c>
      <c r="G8" s="26">
        <v>0</v>
      </c>
      <c r="H8" s="26">
        <v>0</v>
      </c>
      <c r="I8" s="27">
        <f>'[1]T-19.5 (พื้นที่ 1)'!I8+'[1]T-19.5 (พื้นที่ 2)'!I8</f>
        <v>0</v>
      </c>
      <c r="J8" s="28" t="s">
        <v>16</v>
      </c>
    </row>
    <row r="9" spans="1:13" s="34" customFormat="1" ht="15" customHeight="1" x14ac:dyDescent="0.25">
      <c r="A9" s="29"/>
      <c r="B9" s="30" t="s">
        <v>17</v>
      </c>
      <c r="C9" s="29"/>
      <c r="D9" s="31"/>
      <c r="E9" s="32">
        <v>65706763945.510002</v>
      </c>
      <c r="F9" s="32">
        <v>79923789410.369995</v>
      </c>
      <c r="G9" s="32">
        <v>93997642241.339996</v>
      </c>
      <c r="H9" s="32">
        <v>90834338158.039993</v>
      </c>
      <c r="I9" s="32">
        <f>'[1]T-19.5 (พื้นที่ 1)'!I9+'[1]T-19.5 (พื้นที่ 2)'!I9</f>
        <v>90868064137.549988</v>
      </c>
      <c r="J9" s="33" t="s">
        <v>18</v>
      </c>
    </row>
    <row r="10" spans="1:13" s="34" customFormat="1" ht="15" customHeight="1" x14ac:dyDescent="0.25">
      <c r="A10" s="29"/>
      <c r="B10" s="30" t="s">
        <v>19</v>
      </c>
      <c r="C10" s="29"/>
      <c r="D10" s="31"/>
      <c r="E10" s="35">
        <v>3912642.39</v>
      </c>
      <c r="F10" s="35">
        <v>3623662.9</v>
      </c>
      <c r="G10" s="35">
        <v>243177.92</v>
      </c>
      <c r="H10" s="35">
        <v>12756</v>
      </c>
      <c r="I10" s="35">
        <f>'[1]T-19.5 (พื้นที่ 1)'!I10+'[1]T-19.5 (พื้นที่ 2)'!I10</f>
        <v>2495759446</v>
      </c>
      <c r="J10" s="36" t="s">
        <v>20</v>
      </c>
    </row>
    <row r="11" spans="1:13" s="34" customFormat="1" ht="15" customHeight="1" x14ac:dyDescent="0.25">
      <c r="A11" s="29"/>
      <c r="B11" s="34" t="s">
        <v>21</v>
      </c>
      <c r="C11" s="29"/>
      <c r="D11" s="31"/>
      <c r="E11" s="32">
        <v>0</v>
      </c>
      <c r="F11" s="26">
        <v>0</v>
      </c>
      <c r="G11" s="26">
        <v>0</v>
      </c>
      <c r="H11" s="26">
        <v>0</v>
      </c>
      <c r="I11" s="27">
        <f>'[1]T-19.5 (พื้นที่ 1)'!I11+'[1]T-19.5 (พื้นที่ 2)'!I11</f>
        <v>0</v>
      </c>
      <c r="J11" s="33" t="s">
        <v>22</v>
      </c>
    </row>
    <row r="12" spans="1:13" s="34" customFormat="1" ht="15" customHeight="1" x14ac:dyDescent="0.25">
      <c r="A12" s="37"/>
      <c r="B12" s="38" t="s">
        <v>23</v>
      </c>
      <c r="C12" s="37"/>
      <c r="D12" s="39"/>
      <c r="E12" s="32">
        <v>0</v>
      </c>
      <c r="F12" s="32">
        <v>0</v>
      </c>
      <c r="G12" s="32">
        <v>0</v>
      </c>
      <c r="H12" s="32">
        <v>0</v>
      </c>
      <c r="I12" s="32">
        <f>'[1]T-19.5 (พื้นที่ 1)'!I12+'[1]T-19.5 (พื้นที่ 2)'!I12</f>
        <v>0</v>
      </c>
      <c r="J12" s="33" t="s">
        <v>24</v>
      </c>
    </row>
    <row r="13" spans="1:13" s="34" customFormat="1" ht="15" customHeight="1" x14ac:dyDescent="0.25">
      <c r="A13" s="29"/>
      <c r="B13" s="37" t="s">
        <v>25</v>
      </c>
      <c r="C13" s="29"/>
      <c r="D13" s="31"/>
      <c r="E13" s="32">
        <v>25000</v>
      </c>
      <c r="F13" s="32">
        <v>17192914</v>
      </c>
      <c r="G13" s="32">
        <v>0</v>
      </c>
      <c r="H13" s="32">
        <v>437850</v>
      </c>
      <c r="I13" s="32">
        <f>'[1]T-19.5 (พื้นที่ 1)'!I13+'[1]T-19.5 (พื้นที่ 2)'!I13</f>
        <v>21745008989.560001</v>
      </c>
      <c r="J13" s="33" t="s">
        <v>26</v>
      </c>
    </row>
    <row r="14" spans="1:13" s="34" customFormat="1" ht="15" customHeight="1" x14ac:dyDescent="0.25">
      <c r="A14" s="38"/>
      <c r="B14" s="38" t="s">
        <v>27</v>
      </c>
      <c r="C14" s="38"/>
      <c r="D14" s="40"/>
      <c r="E14" s="26">
        <v>0</v>
      </c>
      <c r="F14" s="26">
        <v>0</v>
      </c>
      <c r="G14" s="26">
        <v>0</v>
      </c>
      <c r="H14" s="26">
        <v>0</v>
      </c>
      <c r="I14" s="27">
        <f>'[1]T-19.5 (พื้นที่ 1)'!I14+'[1]T-19.5 (พื้นที่ 2)'!I14</f>
        <v>0</v>
      </c>
      <c r="J14" s="33" t="s">
        <v>28</v>
      </c>
    </row>
    <row r="15" spans="1:13" s="34" customFormat="1" ht="15" customHeight="1" x14ac:dyDescent="0.25">
      <c r="A15" s="38"/>
      <c r="B15" s="38" t="s">
        <v>29</v>
      </c>
      <c r="C15" s="38"/>
      <c r="D15" s="40"/>
      <c r="E15" s="32">
        <v>11514</v>
      </c>
      <c r="F15" s="32">
        <v>10878</v>
      </c>
      <c r="G15" s="32">
        <v>6437.26</v>
      </c>
      <c r="H15" s="32">
        <v>7112</v>
      </c>
      <c r="I15" s="32">
        <f>'[1]T-19.5 (พื้นที่ 1)'!I15+'[1]T-19.5 (พื้นที่ 2)'!I15</f>
        <v>143062.88</v>
      </c>
      <c r="J15" s="33" t="s">
        <v>30</v>
      </c>
    </row>
    <row r="16" spans="1:13" s="34" customFormat="1" ht="15" customHeight="1" x14ac:dyDescent="0.25">
      <c r="A16" s="38"/>
      <c r="B16" s="38" t="s">
        <v>31</v>
      </c>
      <c r="C16" s="38"/>
      <c r="D16" s="40"/>
      <c r="E16" s="26">
        <v>0</v>
      </c>
      <c r="F16" s="26">
        <v>0</v>
      </c>
      <c r="G16" s="26">
        <v>0</v>
      </c>
      <c r="H16" s="26">
        <v>0</v>
      </c>
      <c r="I16" s="27">
        <f>'[1]T-19.5 (พื้นที่ 1)'!I16+'[1]T-19.5 (พื้นที่ 2)'!I16</f>
        <v>0</v>
      </c>
      <c r="J16" s="33" t="s">
        <v>32</v>
      </c>
    </row>
    <row r="17" spans="1:10" s="34" customFormat="1" ht="15" customHeight="1" x14ac:dyDescent="0.25">
      <c r="A17" s="38"/>
      <c r="B17" s="38" t="s">
        <v>33</v>
      </c>
      <c r="C17" s="38"/>
      <c r="D17" s="40"/>
      <c r="E17" s="41">
        <v>0</v>
      </c>
      <c r="F17" s="41">
        <v>0</v>
      </c>
      <c r="G17" s="26">
        <v>173482.38</v>
      </c>
      <c r="H17" s="26">
        <v>563825</v>
      </c>
      <c r="I17" s="27">
        <f>'[1]T-19.5 (พื้นที่ 1)'!I17+'[1]T-19.5 (พื้นที่ 2)'!I17</f>
        <v>528577069.68000001</v>
      </c>
      <c r="J17" s="33" t="s">
        <v>34</v>
      </c>
    </row>
    <row r="18" spans="1:10" s="34" customFormat="1" ht="15" customHeight="1" x14ac:dyDescent="0.25">
      <c r="A18" s="38"/>
      <c r="B18" s="38" t="s">
        <v>35</v>
      </c>
      <c r="C18" s="38"/>
      <c r="D18" s="40"/>
      <c r="E18" s="26">
        <v>0</v>
      </c>
      <c r="F18" s="26">
        <v>0</v>
      </c>
      <c r="G18" s="26">
        <v>0</v>
      </c>
      <c r="H18" s="26">
        <v>0</v>
      </c>
      <c r="I18" s="27">
        <f>'[1]T-19.5 (พื้นที่ 1)'!I18+'[1]T-19.5 (พื้นที่ 2)'!I18</f>
        <v>0</v>
      </c>
      <c r="J18" s="33" t="s">
        <v>36</v>
      </c>
    </row>
    <row r="19" spans="1:10" s="34" customFormat="1" ht="15" customHeight="1" x14ac:dyDescent="0.25">
      <c r="A19" s="38"/>
      <c r="B19" s="38" t="s">
        <v>37</v>
      </c>
      <c r="C19" s="38"/>
      <c r="D19" s="40"/>
      <c r="E19" s="32">
        <v>123623</v>
      </c>
      <c r="F19" s="32">
        <v>7160</v>
      </c>
      <c r="G19" s="32">
        <v>0</v>
      </c>
      <c r="H19" s="32">
        <v>0</v>
      </c>
      <c r="I19" s="32">
        <f>'[1]T-19.5 (พื้นที่ 1)'!I19+'[1]T-19.5 (พื้นที่ 2)'!I19</f>
        <v>31695</v>
      </c>
      <c r="J19" s="33" t="s">
        <v>38</v>
      </c>
    </row>
    <row r="20" spans="1:10" s="34" customFormat="1" ht="15" customHeight="1" x14ac:dyDescent="0.25">
      <c r="E20" s="42"/>
      <c r="F20" s="42"/>
      <c r="G20" s="42"/>
      <c r="H20" s="42"/>
      <c r="I20" s="43">
        <f>'[1]T-19.5 (พื้นที่ 1)'!I20+'[1]T-19.5 (พื้นที่ 2)'!I20</f>
        <v>0</v>
      </c>
      <c r="J20" s="44" t="s">
        <v>39</v>
      </c>
    </row>
    <row r="21" spans="1:10" s="34" customFormat="1" ht="15" customHeight="1" x14ac:dyDescent="0.25">
      <c r="A21" s="38"/>
      <c r="B21" s="34" t="s">
        <v>40</v>
      </c>
      <c r="C21" s="38"/>
      <c r="D21" s="38"/>
      <c r="E21" s="26">
        <v>0</v>
      </c>
      <c r="F21" s="26">
        <v>0</v>
      </c>
      <c r="G21" s="26">
        <v>0</v>
      </c>
      <c r="H21" s="26">
        <v>0</v>
      </c>
      <c r="I21" s="27">
        <f>'[1]T-19.5 (พื้นที่ 1)'!I21+'[1]T-19.5 (พื้นที่ 2)'!I21</f>
        <v>0</v>
      </c>
      <c r="J21" s="34" t="s">
        <v>41</v>
      </c>
    </row>
    <row r="22" spans="1:10" s="34" customFormat="1" ht="15" customHeight="1" x14ac:dyDescent="0.25">
      <c r="A22" s="38"/>
      <c r="B22" s="38" t="s">
        <v>42</v>
      </c>
      <c r="C22" s="38"/>
      <c r="D22" s="40"/>
      <c r="E22" s="26">
        <v>0</v>
      </c>
      <c r="F22" s="26">
        <v>0</v>
      </c>
      <c r="G22" s="26">
        <v>0</v>
      </c>
      <c r="H22" s="26">
        <v>0</v>
      </c>
      <c r="I22" s="27">
        <f>'[1]T-19.5 (พื้นที่ 1)'!I22+'[1]T-19.5 (พื้นที่ 2)'!I22</f>
        <v>0</v>
      </c>
      <c r="J22" s="33" t="s">
        <v>43</v>
      </c>
    </row>
    <row r="23" spans="1:10" s="34" customFormat="1" ht="15" customHeight="1" x14ac:dyDescent="0.25">
      <c r="A23" s="38"/>
      <c r="B23" s="38" t="s">
        <v>44</v>
      </c>
      <c r="C23" s="38"/>
      <c r="D23" s="40"/>
      <c r="E23" s="41">
        <v>1080087.81</v>
      </c>
      <c r="F23" s="41">
        <v>981503.29</v>
      </c>
      <c r="G23" s="41">
        <v>927533.85</v>
      </c>
      <c r="H23" s="41">
        <v>932116.32</v>
      </c>
      <c r="I23" s="41">
        <f>'[1]T-19.5 (พื้นที่ 1)'!I23+'[1]T-19.5 (พื้นที่ 2)'!I23</f>
        <v>10489075.32</v>
      </c>
      <c r="J23" s="33" t="s">
        <v>45</v>
      </c>
    </row>
    <row r="24" spans="1:10" s="34" customFormat="1" ht="15" customHeight="1" x14ac:dyDescent="0.25">
      <c r="A24" s="38"/>
      <c r="B24" s="38" t="s">
        <v>46</v>
      </c>
      <c r="C24" s="38"/>
      <c r="D24" s="40"/>
      <c r="E24" s="26">
        <v>0</v>
      </c>
      <c r="F24" s="26">
        <v>0</v>
      </c>
      <c r="G24" s="26">
        <v>0</v>
      </c>
      <c r="H24" s="26">
        <v>0</v>
      </c>
      <c r="I24" s="27">
        <f>'[1]T-19.5 (พื้นที่ 1)'!I24+'[1]T-19.5 (พื้นที่ 2)'!I24</f>
        <v>0</v>
      </c>
      <c r="J24" s="28" t="s">
        <v>47</v>
      </c>
    </row>
    <row r="25" spans="1:10" s="34" customFormat="1" ht="15" customHeight="1" x14ac:dyDescent="0.25">
      <c r="A25" s="38"/>
      <c r="B25" s="38" t="s">
        <v>48</v>
      </c>
      <c r="C25" s="38"/>
      <c r="D25" s="40"/>
      <c r="E25" s="41">
        <v>390414.57</v>
      </c>
      <c r="F25" s="41">
        <v>667347.93000000005</v>
      </c>
      <c r="G25" s="41">
        <v>941041.39</v>
      </c>
      <c r="H25" s="41">
        <v>1891975.6</v>
      </c>
      <c r="I25" s="41">
        <f>'[1]T-19.5 (พื้นที่ 1)'!I25+'[1]T-19.5 (พื้นที่ 2)'!I25</f>
        <v>2557718.6</v>
      </c>
      <c r="J25" s="28" t="s">
        <v>49</v>
      </c>
    </row>
    <row r="26" spans="1:10" s="34" customFormat="1" ht="15" customHeight="1" x14ac:dyDescent="0.25">
      <c r="B26" s="38" t="s">
        <v>50</v>
      </c>
      <c r="C26" s="38"/>
      <c r="D26" s="40"/>
      <c r="E26" s="41">
        <v>2057789.97</v>
      </c>
      <c r="F26" s="41">
        <v>1653091.35</v>
      </c>
      <c r="G26" s="41">
        <v>1630893.78</v>
      </c>
      <c r="H26" s="41">
        <v>1585634.08</v>
      </c>
      <c r="I26" s="41">
        <f>'[1]T-19.5 (พื้นที่ 1)'!I26+'[1]T-19.5 (พื้นที่ 2)'!I26</f>
        <v>1585634.08</v>
      </c>
      <c r="J26" s="33" t="s">
        <v>51</v>
      </c>
    </row>
    <row r="27" spans="1:10" s="34" customFormat="1" ht="15" customHeight="1" x14ac:dyDescent="0.25">
      <c r="A27" s="38"/>
      <c r="B27" s="38" t="s">
        <v>52</v>
      </c>
      <c r="C27" s="38"/>
      <c r="D27" s="38"/>
      <c r="E27" s="26">
        <v>0</v>
      </c>
      <c r="F27" s="26">
        <v>0</v>
      </c>
      <c r="G27" s="26">
        <v>0</v>
      </c>
      <c r="H27" s="26">
        <v>0</v>
      </c>
      <c r="I27" s="27">
        <f>'[1]T-19.5 (พื้นที่ 1)'!I27+'[1]T-19.5 (พื้นที่ 2)'!I27</f>
        <v>0</v>
      </c>
      <c r="J27" s="28" t="s">
        <v>53</v>
      </c>
    </row>
    <row r="28" spans="1:10" s="34" customFormat="1" ht="15" customHeight="1" x14ac:dyDescent="0.25">
      <c r="A28" s="38"/>
      <c r="B28" s="38" t="s">
        <v>54</v>
      </c>
      <c r="C28" s="38"/>
      <c r="D28" s="38"/>
      <c r="E28" s="26">
        <v>0</v>
      </c>
      <c r="F28" s="26">
        <v>0</v>
      </c>
      <c r="G28" s="26">
        <v>0</v>
      </c>
      <c r="H28" s="26">
        <v>0</v>
      </c>
      <c r="I28" s="27">
        <f>'[1]T-19.5 (พื้นที่ 1)'!I28+'[1]T-19.5 (พื้นที่ 2)'!I28</f>
        <v>83500</v>
      </c>
      <c r="J28" s="33" t="s">
        <v>55</v>
      </c>
    </row>
    <row r="29" spans="1:10" s="34" customFormat="1" ht="15" customHeight="1" x14ac:dyDescent="0.25">
      <c r="A29" s="38"/>
      <c r="B29" s="37" t="s">
        <v>56</v>
      </c>
      <c r="C29" s="38"/>
      <c r="D29" s="40"/>
      <c r="E29" s="45">
        <v>0</v>
      </c>
      <c r="F29" s="26">
        <v>0</v>
      </c>
      <c r="G29" s="26">
        <v>0</v>
      </c>
      <c r="H29" s="26">
        <v>300</v>
      </c>
      <c r="I29" s="27">
        <f>'[1]T-19.5 (พื้นที่ 1)'!I29+'[1]T-19.5 (พื้นที่ 2)'!I29</f>
        <v>770750</v>
      </c>
      <c r="J29" s="33" t="s">
        <v>57</v>
      </c>
    </row>
    <row r="30" spans="1:10" s="44" customFormat="1" ht="15" customHeight="1" x14ac:dyDescent="0.25">
      <c r="A30" s="38"/>
      <c r="B30" s="30" t="s">
        <v>58</v>
      </c>
      <c r="C30" s="38"/>
      <c r="D30" s="40"/>
      <c r="E30" s="46">
        <v>553045.5</v>
      </c>
      <c r="F30" s="41">
        <v>565375</v>
      </c>
      <c r="G30" s="41">
        <v>597244</v>
      </c>
      <c r="H30" s="41">
        <v>501316</v>
      </c>
      <c r="I30" s="41">
        <f>'[1]T-19.5 (พื้นที่ 1)'!I30+'[1]T-19.5 (พื้นที่ 2)'!I30</f>
        <v>1432606</v>
      </c>
      <c r="J30" s="33" t="s">
        <v>59</v>
      </c>
    </row>
    <row r="31" spans="1:10" s="44" customFormat="1" ht="15" customHeight="1" x14ac:dyDescent="0.25">
      <c r="A31" s="38"/>
      <c r="B31" s="38" t="s">
        <v>60</v>
      </c>
      <c r="C31" s="38"/>
      <c r="D31" s="40"/>
      <c r="E31" s="46">
        <v>110455</v>
      </c>
      <c r="F31" s="41">
        <v>150233</v>
      </c>
      <c r="G31" s="41">
        <v>213851.5</v>
      </c>
      <c r="H31" s="41">
        <v>227771.9</v>
      </c>
      <c r="I31" s="41">
        <f>'[1]T-19.5 (พื้นที่ 1)'!I31+'[1]T-19.5 (พื้นที่ 2)'!I31</f>
        <v>227771.9</v>
      </c>
      <c r="J31" s="33" t="s">
        <v>61</v>
      </c>
    </row>
    <row r="32" spans="1:10" s="44" customFormat="1" ht="15" customHeight="1" x14ac:dyDescent="0.25">
      <c r="A32" s="38"/>
      <c r="B32" s="38" t="s">
        <v>62</v>
      </c>
      <c r="C32" s="38"/>
      <c r="D32" s="40"/>
      <c r="E32" s="47">
        <v>13407717.85</v>
      </c>
      <c r="F32" s="48">
        <v>12969799.09</v>
      </c>
      <c r="G32" s="47">
        <v>5589168.4100000001</v>
      </c>
      <c r="H32" s="49">
        <v>6245642.0099999998</v>
      </c>
      <c r="I32" s="49">
        <f>'[1]T-19.5 (พื้นที่ 1)'!I32+'[1]T-19.5 (พื้นที่ 2)'!I32</f>
        <v>11518747.66</v>
      </c>
      <c r="J32" s="28" t="s">
        <v>63</v>
      </c>
    </row>
    <row r="33" spans="1:10" ht="2.25" customHeight="1" x14ac:dyDescent="0.3">
      <c r="A33" s="50"/>
      <c r="B33" s="50"/>
      <c r="C33" s="50"/>
      <c r="D33" s="51"/>
      <c r="E33" s="50"/>
      <c r="F33" s="52"/>
      <c r="G33" s="50"/>
      <c r="H33" s="52"/>
      <c r="I33" s="52"/>
      <c r="J33" s="50"/>
    </row>
    <row r="34" spans="1:10" ht="2.25" customHeight="1" x14ac:dyDescent="0.3">
      <c r="A34" s="53"/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15" customHeight="1" x14ac:dyDescent="0.3">
      <c r="A35" s="24" t="s">
        <v>64</v>
      </c>
      <c r="B35" s="24"/>
      <c r="C35" s="24" t="s">
        <v>65</v>
      </c>
      <c r="D35" s="24"/>
      <c r="E35" s="24"/>
      <c r="G35" s="24" t="s">
        <v>66</v>
      </c>
    </row>
    <row r="37" spans="1:10" x14ac:dyDescent="0.3">
      <c r="A37" s="24"/>
      <c r="C37" s="24"/>
      <c r="D37" s="24"/>
      <c r="E37" s="24"/>
      <c r="F37" s="24"/>
    </row>
    <row r="38" spans="1:10" x14ac:dyDescent="0.3">
      <c r="A38" s="15"/>
      <c r="B38" s="15"/>
      <c r="C38" s="15"/>
      <c r="D38" s="15"/>
      <c r="E38" s="15"/>
      <c r="F38" s="15"/>
      <c r="G38" s="15"/>
    </row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T-19.5</vt:lpstr>
      <vt:lpstr>'T-19.5'!Print_Area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2020-08-30T04:52:41Z</dcterms:created>
  <dcterms:modified xsi:type="dcterms:W3CDTF">2020-08-30T04:54:11Z</dcterms:modified>
</cp:coreProperties>
</file>