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5" sheetId="1" r:id="rId1"/>
  </sheets>
  <definedNames>
    <definedName name="YIELD_PER_RAI_BY_TYPE_OF_VEGETABLE_CROPS___CROP_YEAR_______" localSheetId="0">'3.5'!#REF!</definedName>
  </definedNames>
  <calcPr fullCalcOnLoad="1"/>
</workbook>
</file>

<file path=xl/sharedStrings.xml><?xml version="1.0" encoding="utf-8"?>
<sst xmlns="http://schemas.openxmlformats.org/spreadsheetml/2006/main" count="106" uniqueCount="63">
  <si>
    <t xml:space="preserve">                            ตาราง   3.5   จำนวนครู จำแนกตามสังกัด และเพศ เป็นรายอำเภอ ปีการศึกษา 2546 จังหวัดจันทบุรี</t>
  </si>
  <si>
    <t xml:space="preserve">                          TABLE   3.5   NUMBER OF TEACHERS BY JURISDICTION, SEX AND AMPHOE : ACADEMIC YEAR 2003,CHANTHABURI PROVINCE</t>
  </si>
  <si>
    <t xml:space="preserve">อำเภอ/กิ่งอำเภอ </t>
  </si>
  <si>
    <t>สังกัด</t>
  </si>
  <si>
    <t>Amphoe/King amphoe</t>
  </si>
  <si>
    <t>สนง.ฅณะกรรมการ
การศึกษาขั้นพื้นฐาน
Office of the Basic
Education Commission</t>
  </si>
  <si>
    <t>สนง.คณะกรรมการ</t>
  </si>
  <si>
    <t>1/</t>
  </si>
  <si>
    <t>รวม</t>
  </si>
  <si>
    <t>การศึกษาเอกชน</t>
  </si>
  <si>
    <t>สนง.การศึกษาท้องถิ่น</t>
  </si>
  <si>
    <t xml:space="preserve">อื่น ๆ </t>
  </si>
  <si>
    <t>Total</t>
  </si>
  <si>
    <t>Office of the</t>
  </si>
  <si>
    <t>Office of Local</t>
  </si>
  <si>
    <t xml:space="preserve">Others </t>
  </si>
  <si>
    <t>Private Education</t>
  </si>
  <si>
    <t>Education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</si>
  <si>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</si>
  <si>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</si>
  <si>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</si>
  <si>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</si>
  <si>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</si>
  <si>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</si>
  <si>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</si>
  <si>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>N/A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</si>
  <si>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</si>
  <si>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</si>
  <si>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</si>
  <si>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</si>
  <si>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</si>
  <si>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</si>
  <si>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</si>
  <si>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</si>
  <si>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</si>
  <si>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</si>
  <si>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</si>
  <si>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</si>
  <si>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</si>
  <si>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</si>
  <si>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</si>
  <si>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</si>
  <si>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</si>
  <si>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</si>
  <si>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</si>
  <si>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สำนักงานเขตพื้นที่การศึกษา 1 ไม่มีข้อมูล </t>
  </si>
  <si>
    <t xml:space="preserve">            </t>
  </si>
  <si>
    <t xml:space="preserve">โรงเรียนตำรวจตระเวนชายแดน, </t>
  </si>
  <si>
    <t xml:space="preserve">                             </t>
  </si>
  <si>
    <t>School for hill tribe children set up by the Border Patrol Police,</t>
  </si>
  <si>
    <t>สนง.สภาสถาบันราชภัฎ</t>
  </si>
  <si>
    <t xml:space="preserve">                            </t>
  </si>
  <si>
    <t>Office of Rajabhat Institutes Council (ORIC).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</si>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</sst>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u val="single"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17" applyFont="1" applyBorder="1" applyAlignment="1">
      <alignment horizontal="center" vertical="center" wrapText="1"/>
      <protection/>
    </xf>
    <xf numFmtId="0" fontId="9" fillId="0" borderId="9" xfId="17" applyFont="1" applyBorder="1" applyAlignment="1">
      <alignment horizontal="center" vertical="center" wrapText="1"/>
      <protection/>
    </xf>
    <xf numFmtId="0" fontId="9" fillId="0" borderId="10" xfId="17" applyFont="1" applyBorder="1" applyAlignment="1">
      <alignment horizontal="center" vertical="center" wrapText="1"/>
      <protection/>
    </xf>
    <xf numFmtId="0" fontId="9" fillId="0" borderId="11" xfId="17" applyFont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9" fillId="0" borderId="14" xfId="17" applyFont="1" applyBorder="1" applyAlignment="1">
      <alignment horizontal="center" vertical="center" wrapText="1"/>
      <protection/>
    </xf>
    <xf numFmtId="0" fontId="9" fillId="0" borderId="15" xfId="17" applyFont="1" applyBorder="1" applyAlignment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5" xfId="17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7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15" applyFont="1" applyBorder="1" applyAlignment="1">
      <alignment horizontal="centerContinuous"/>
      <protection/>
    </xf>
    <xf numFmtId="0" fontId="9" fillId="0" borderId="15" xfId="15" applyFont="1" applyBorder="1" applyAlignment="1">
      <alignment horizontal="centerContinuous"/>
      <protection/>
    </xf>
    <xf numFmtId="0" fontId="9" fillId="0" borderId="15" xfId="15" applyFont="1" applyBorder="1" applyAlignment="1">
      <alignment horizontal="center"/>
      <protection/>
    </xf>
    <xf numFmtId="0" fontId="9" fillId="0" borderId="16" xfId="17" applyFont="1" applyBorder="1" applyAlignment="1">
      <alignment horizontal="center" vertical="center" wrapText="1"/>
      <protection/>
    </xf>
    <xf numFmtId="0" fontId="9" fillId="0" borderId="17" xfId="17" applyFont="1" applyBorder="1" applyAlignment="1">
      <alignment horizontal="center" vertical="center" wrapText="1"/>
      <protection/>
    </xf>
    <xf numFmtId="0" fontId="9" fillId="0" borderId="18" xfId="17" applyFont="1" applyBorder="1" applyAlignment="1">
      <alignment horizontal="center" vertical="center" wrapText="1"/>
      <protection/>
    </xf>
    <xf numFmtId="0" fontId="9" fillId="0" borderId="19" xfId="15" applyFont="1" applyBorder="1" applyAlignment="1">
      <alignment horizontal="left"/>
      <protection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Continuous"/>
    </xf>
    <xf numFmtId="0" fontId="9" fillId="0" borderId="19" xfId="15" applyFont="1" applyBorder="1" applyAlignment="1">
      <alignment horizontal="center"/>
      <protection/>
    </xf>
    <xf numFmtId="0" fontId="9" fillId="0" borderId="17" xfId="0" applyFont="1" applyBorder="1" applyAlignment="1">
      <alignment/>
    </xf>
    <xf numFmtId="0" fontId="9" fillId="0" borderId="20" xfId="17" applyFont="1" applyBorder="1" applyAlignment="1">
      <alignment horizontal="center"/>
      <protection/>
    </xf>
    <xf numFmtId="0" fontId="9" fillId="0" borderId="21" xfId="17" applyFont="1" applyBorder="1" applyAlignment="1">
      <alignment horizontal="center"/>
      <protection/>
    </xf>
    <xf numFmtId="0" fontId="9" fillId="0" borderId="22" xfId="17" applyFont="1" applyBorder="1" applyAlignment="1">
      <alignment horizontal="center"/>
      <protection/>
    </xf>
    <xf numFmtId="0" fontId="9" fillId="0" borderId="23" xfId="17" applyFont="1" applyBorder="1" applyAlignment="1">
      <alignment horizontal="center"/>
      <protection/>
    </xf>
    <xf numFmtId="0" fontId="9" fillId="0" borderId="1" xfId="17" applyFont="1" applyBorder="1" applyAlignment="1">
      <alignment horizontal="center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15" applyFont="1" applyBorder="1" applyAlignment="1">
      <alignment horizontal="center"/>
      <protection/>
    </xf>
    <xf numFmtId="0" fontId="9" fillId="0" borderId="26" xfId="15" applyFont="1" applyBorder="1" applyAlignment="1">
      <alignment horizontal="center"/>
      <protection/>
    </xf>
    <xf numFmtId="0" fontId="9" fillId="0" borderId="27" xfId="15" applyFont="1" applyBorder="1" applyAlignment="1">
      <alignment horizontal="center"/>
      <protection/>
    </xf>
    <xf numFmtId="0" fontId="9" fillId="0" borderId="24" xfId="15" applyFont="1" applyBorder="1" applyAlignment="1">
      <alignment horizontal="center"/>
      <protection/>
    </xf>
    <xf numFmtId="0" fontId="9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202" fontId="10" fillId="0" borderId="20" xfId="0" applyNumberFormat="1" applyFont="1" applyBorder="1" applyAlignment="1">
      <alignment horizontal="center"/>
    </xf>
    <xf numFmtId="202" fontId="10" fillId="0" borderId="21" xfId="0" applyNumberFormat="1" applyFont="1" applyBorder="1" applyAlignment="1">
      <alignment horizontal="center"/>
    </xf>
    <xf numFmtId="202" fontId="10" fillId="0" borderId="2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Border="1" applyAlignment="1">
      <alignment/>
    </xf>
    <xf numFmtId="202" fontId="11" fillId="0" borderId="28" xfId="0" applyNumberFormat="1" applyFont="1" applyBorder="1" applyAlignment="1">
      <alignment horizontal="center"/>
    </xf>
    <xf numFmtId="202" fontId="11" fillId="0" borderId="29" xfId="0" applyNumberFormat="1" applyFont="1" applyBorder="1" applyAlignment="1">
      <alignment horizontal="center"/>
    </xf>
    <xf numFmtId="202" fontId="11" fillId="0" borderId="30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02" fontId="11" fillId="0" borderId="30" xfId="0" applyNumberFormat="1" applyFont="1" applyBorder="1" applyAlignment="1" quotePrefix="1">
      <alignment horizontal="center"/>
    </xf>
    <xf numFmtId="202" fontId="11" fillId="0" borderId="29" xfId="0" applyNumberFormat="1" applyFont="1" applyBorder="1" applyAlignment="1" quotePrefix="1">
      <alignment horizontal="center"/>
    </xf>
    <xf numFmtId="0" fontId="11" fillId="0" borderId="7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26</xdr:row>
      <xdr:rowOff>28575</xdr:rowOff>
    </xdr:from>
    <xdr:to>
      <xdr:col>7</xdr:col>
      <xdr:colOff>104775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95800" y="664845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27</xdr:row>
      <xdr:rowOff>0</xdr:rowOff>
    </xdr:from>
    <xdr:to>
      <xdr:col>1</xdr:col>
      <xdr:colOff>323850</xdr:colOff>
      <xdr:row>28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7300" y="6915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10</xdr:col>
      <xdr:colOff>76200</xdr:colOff>
      <xdr:row>27</xdr:row>
      <xdr:rowOff>0</xdr:rowOff>
    </xdr:from>
    <xdr:to>
      <xdr:col>10</xdr:col>
      <xdr:colOff>323850</xdr:colOff>
      <xdr:row>27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43675" y="691515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361950</xdr:colOff>
      <xdr:row>27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66825" y="661987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7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8.57421875" style="3" customWidth="1"/>
    <col min="2" max="16" width="8.7109375" style="3" customWidth="1"/>
    <col min="17" max="17" width="26.421875" style="3" customWidth="1"/>
    <col min="18" max="16384" width="9.140625" style="3" customWidth="1"/>
  </cols>
  <sheetData>
    <row r="1" spans="1:5" ht="23.25">
      <c r="A1" s="1" t="s">
        <v>0</v>
      </c>
      <c r="B1" s="2"/>
      <c r="C1" s="2"/>
      <c r="D1" s="2"/>
      <c r="E1" s="2"/>
    </row>
    <row r="2" spans="1:4" ht="23.25">
      <c r="A2" s="1" t="s">
        <v>1</v>
      </c>
      <c r="B2" s="4"/>
      <c r="C2" s="4"/>
      <c r="D2" s="4"/>
    </row>
    <row r="3" ht="9" customHeight="1"/>
    <row r="4" spans="1:21" s="13" customFormat="1" ht="21">
      <c r="A4" s="5" t="s">
        <v>2</v>
      </c>
      <c r="B4" s="6"/>
      <c r="C4" s="6"/>
      <c r="D4" s="7"/>
      <c r="E4" s="8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 t="s">
        <v>4</v>
      </c>
      <c r="R4" s="12"/>
      <c r="S4" s="12"/>
      <c r="T4" s="12"/>
      <c r="U4" s="12"/>
    </row>
    <row r="5" spans="1:21" s="13" customFormat="1" ht="21" customHeight="1">
      <c r="A5" s="14"/>
      <c r="B5" s="15"/>
      <c r="C5" s="15"/>
      <c r="D5" s="16"/>
      <c r="E5" s="17" t="s">
        <v>5</v>
      </c>
      <c r="F5" s="18"/>
      <c r="G5" s="19"/>
      <c r="H5" s="20"/>
      <c r="I5" s="21"/>
      <c r="J5" s="22"/>
      <c r="K5" s="20"/>
      <c r="L5" s="21"/>
      <c r="M5" s="21"/>
      <c r="N5" s="23"/>
      <c r="O5" s="21"/>
      <c r="P5" s="24"/>
      <c r="Q5" s="25"/>
      <c r="R5" s="12"/>
      <c r="S5" s="12"/>
      <c r="T5" s="12"/>
      <c r="U5" s="12"/>
    </row>
    <row r="6" spans="1:21" s="13" customFormat="1" ht="21">
      <c r="A6" s="14"/>
      <c r="B6" s="15"/>
      <c r="C6" s="15"/>
      <c r="D6" s="16"/>
      <c r="E6" s="26"/>
      <c r="F6" s="27"/>
      <c r="G6" s="28"/>
      <c r="H6" s="29" t="s">
        <v>6</v>
      </c>
      <c r="I6" s="30"/>
      <c r="J6" s="31"/>
      <c r="K6" s="32"/>
      <c r="L6" s="15"/>
      <c r="M6" s="15"/>
      <c r="N6" s="33"/>
      <c r="O6" s="15"/>
      <c r="P6" s="16" t="s">
        <v>7</v>
      </c>
      <c r="Q6" s="25"/>
      <c r="R6" s="12"/>
      <c r="S6" s="12"/>
      <c r="T6" s="12"/>
      <c r="U6" s="12"/>
    </row>
    <row r="7" spans="1:21" s="13" customFormat="1" ht="21">
      <c r="A7" s="14"/>
      <c r="B7" s="30" t="s">
        <v>8</v>
      </c>
      <c r="C7" s="30"/>
      <c r="D7" s="34"/>
      <c r="E7" s="26"/>
      <c r="F7" s="27"/>
      <c r="G7" s="28"/>
      <c r="H7" s="29" t="s">
        <v>9</v>
      </c>
      <c r="I7" s="30"/>
      <c r="J7" s="31"/>
      <c r="K7" s="29" t="s">
        <v>10</v>
      </c>
      <c r="L7" s="30"/>
      <c r="M7" s="30"/>
      <c r="N7" s="35" t="s">
        <v>11</v>
      </c>
      <c r="O7" s="36"/>
      <c r="P7" s="37"/>
      <c r="Q7" s="25"/>
      <c r="R7" s="12"/>
      <c r="S7" s="12"/>
      <c r="T7" s="12"/>
      <c r="U7" s="12"/>
    </row>
    <row r="8" spans="1:21" s="13" customFormat="1" ht="21">
      <c r="A8" s="14"/>
      <c r="B8" s="38" t="s">
        <v>12</v>
      </c>
      <c r="C8" s="30"/>
      <c r="D8" s="34"/>
      <c r="E8" s="26"/>
      <c r="F8" s="27"/>
      <c r="G8" s="28"/>
      <c r="H8" s="39" t="s">
        <v>13</v>
      </c>
      <c r="I8" s="30"/>
      <c r="J8" s="31"/>
      <c r="K8" s="39" t="s">
        <v>14</v>
      </c>
      <c r="L8" s="30"/>
      <c r="M8" s="30"/>
      <c r="N8" s="35" t="s">
        <v>15</v>
      </c>
      <c r="O8" s="36"/>
      <c r="P8" s="37"/>
      <c r="Q8" s="25"/>
      <c r="R8" s="12"/>
      <c r="S8" s="12"/>
      <c r="T8" s="12"/>
      <c r="U8" s="12"/>
    </row>
    <row r="9" spans="1:21" s="13" customFormat="1" ht="21">
      <c r="A9" s="14"/>
      <c r="B9" s="38"/>
      <c r="C9" s="30"/>
      <c r="D9" s="34"/>
      <c r="E9" s="26"/>
      <c r="F9" s="27"/>
      <c r="G9" s="28"/>
      <c r="H9" s="39" t="s">
        <v>16</v>
      </c>
      <c r="I9" s="30"/>
      <c r="J9" s="31"/>
      <c r="K9" s="39" t="s">
        <v>17</v>
      </c>
      <c r="L9" s="30"/>
      <c r="M9" s="30"/>
      <c r="N9" s="33"/>
      <c r="O9" s="15"/>
      <c r="P9" s="16"/>
      <c r="Q9" s="25"/>
      <c r="R9" s="12"/>
      <c r="S9" s="12"/>
      <c r="T9" s="12"/>
      <c r="U9" s="12"/>
    </row>
    <row r="10" spans="1:21" s="13" customFormat="1" ht="21">
      <c r="A10" s="14"/>
      <c r="B10" s="15"/>
      <c r="C10" s="15"/>
      <c r="D10" s="16"/>
      <c r="E10" s="26"/>
      <c r="F10" s="27"/>
      <c r="G10" s="28"/>
      <c r="H10" s="39" t="s">
        <v>18</v>
      </c>
      <c r="I10" s="30"/>
      <c r="J10" s="31"/>
      <c r="K10" s="40"/>
      <c r="L10" s="15"/>
      <c r="M10" s="15"/>
      <c r="N10" s="33"/>
      <c r="O10" s="15"/>
      <c r="P10" s="16"/>
      <c r="Q10" s="25"/>
      <c r="R10" s="12"/>
      <c r="S10" s="12"/>
      <c r="T10" s="12"/>
      <c r="U10" s="12"/>
    </row>
    <row r="11" spans="1:21" s="13" customFormat="1" ht="21">
      <c r="A11" s="14"/>
      <c r="B11" s="15"/>
      <c r="C11" s="15"/>
      <c r="D11" s="16"/>
      <c r="E11" s="41"/>
      <c r="F11" s="42"/>
      <c r="G11" s="43"/>
      <c r="H11" s="44"/>
      <c r="I11" s="45"/>
      <c r="J11" s="46"/>
      <c r="K11" s="47"/>
      <c r="L11" s="48"/>
      <c r="M11" s="48"/>
      <c r="N11" s="33"/>
      <c r="O11" s="15"/>
      <c r="P11" s="16"/>
      <c r="Q11" s="25"/>
      <c r="R11" s="12"/>
      <c r="S11" s="12"/>
      <c r="T11" s="12"/>
      <c r="U11" s="12"/>
    </row>
    <row r="12" spans="1:21" s="13" customFormat="1" ht="21">
      <c r="A12" s="14"/>
      <c r="B12" s="49" t="s">
        <v>8</v>
      </c>
      <c r="C12" s="50" t="s">
        <v>19</v>
      </c>
      <c r="D12" s="51" t="s">
        <v>20</v>
      </c>
      <c r="E12" s="50" t="s">
        <v>8</v>
      </c>
      <c r="F12" s="50" t="s">
        <v>19</v>
      </c>
      <c r="G12" s="50" t="s">
        <v>20</v>
      </c>
      <c r="H12" s="50" t="s">
        <v>8</v>
      </c>
      <c r="I12" s="50" t="s">
        <v>19</v>
      </c>
      <c r="J12" s="50" t="s">
        <v>20</v>
      </c>
      <c r="K12" s="50" t="s">
        <v>8</v>
      </c>
      <c r="L12" s="50" t="s">
        <v>19</v>
      </c>
      <c r="M12" s="52" t="s">
        <v>20</v>
      </c>
      <c r="N12" s="52" t="s">
        <v>8</v>
      </c>
      <c r="O12" s="50" t="s">
        <v>19</v>
      </c>
      <c r="P12" s="53" t="s">
        <v>20</v>
      </c>
      <c r="Q12" s="25"/>
      <c r="R12" s="12"/>
      <c r="S12" s="12"/>
      <c r="T12" s="12"/>
      <c r="U12" s="12"/>
    </row>
    <row r="13" spans="1:21" s="13" customFormat="1" ht="21">
      <c r="A13" s="54"/>
      <c r="B13" s="55" t="s">
        <v>12</v>
      </c>
      <c r="C13" s="56" t="s">
        <v>21</v>
      </c>
      <c r="D13" s="57" t="s">
        <v>22</v>
      </c>
      <c r="E13" s="56" t="s">
        <v>12</v>
      </c>
      <c r="F13" s="56" t="s">
        <v>21</v>
      </c>
      <c r="G13" s="56" t="s">
        <v>22</v>
      </c>
      <c r="H13" s="56" t="s">
        <v>12</v>
      </c>
      <c r="I13" s="56" t="s">
        <v>21</v>
      </c>
      <c r="J13" s="56" t="s">
        <v>22</v>
      </c>
      <c r="K13" s="56" t="s">
        <v>12</v>
      </c>
      <c r="L13" s="56" t="s">
        <v>21</v>
      </c>
      <c r="M13" s="47" t="s">
        <v>22</v>
      </c>
      <c r="N13" s="47" t="s">
        <v>12</v>
      </c>
      <c r="O13" s="56" t="s">
        <v>21</v>
      </c>
      <c r="P13" s="58" t="s">
        <v>22</v>
      </c>
      <c r="Q13" s="59"/>
      <c r="R13" s="12"/>
      <c r="S13" s="12"/>
      <c r="T13" s="12"/>
      <c r="U13" s="12"/>
    </row>
    <row r="14" spans="1:17" ht="21">
      <c r="A14" s="60" t="s">
        <v>23</v>
      </c>
      <c r="B14" s="61">
        <f aca="true" t="shared" si="0" ref="B14:B24">SUM(C14:D14)</f>
        <v>3435</v>
      </c>
      <c r="C14" s="62">
        <f>SUM(C15:C24)</f>
        <v>1045</v>
      </c>
      <c r="D14" s="63">
        <f>SUM(D15:D24)</f>
        <v>2390</v>
      </c>
      <c r="E14" s="62">
        <f aca="true" t="shared" si="1" ref="E14:E24">SUM(F14:G14)</f>
        <v>3196</v>
      </c>
      <c r="F14" s="62">
        <f>SUM(F15:F24)</f>
        <v>983</v>
      </c>
      <c r="G14" s="62">
        <f>SUM(G15:G24)</f>
        <v>2213</v>
      </c>
      <c r="H14" s="62">
        <f>SUM(I14:J14)</f>
        <v>130</v>
      </c>
      <c r="I14" s="62">
        <f>SUM(I15:I24)</f>
        <v>26</v>
      </c>
      <c r="J14" s="62">
        <f>SUM(J15:J24)</f>
        <v>104</v>
      </c>
      <c r="K14" s="62">
        <f>SUM(L14:M14)</f>
        <v>76</v>
      </c>
      <c r="L14" s="62">
        <f>SUM(L15:L24)</f>
        <v>11</v>
      </c>
      <c r="M14" s="62">
        <f>SUM(M15:M24)</f>
        <v>65</v>
      </c>
      <c r="N14" s="62">
        <f>SUM(O14:P14)</f>
        <v>33</v>
      </c>
      <c r="O14" s="62">
        <f>SUM(O15:O24)</f>
        <v>25</v>
      </c>
      <c r="P14" s="63">
        <f>SUM(P15:P24)</f>
        <v>8</v>
      </c>
      <c r="Q14" s="64" t="s">
        <v>12</v>
      </c>
    </row>
    <row r="15" spans="1:17" ht="21">
      <c r="A15" s="65" t="s">
        <v>24</v>
      </c>
      <c r="B15" s="66">
        <f t="shared" si="0"/>
        <v>916</v>
      </c>
      <c r="C15" s="67">
        <f>F15</f>
        <v>228</v>
      </c>
      <c r="D15" s="68">
        <f>G15</f>
        <v>688</v>
      </c>
      <c r="E15" s="67">
        <f t="shared" si="1"/>
        <v>916</v>
      </c>
      <c r="F15" s="67">
        <v>228</v>
      </c>
      <c r="G15" s="67">
        <v>688</v>
      </c>
      <c r="H15" s="69" t="s">
        <v>25</v>
      </c>
      <c r="I15" s="69" t="s">
        <v>25</v>
      </c>
      <c r="J15" s="69" t="s">
        <v>25</v>
      </c>
      <c r="K15" s="69" t="s">
        <v>25</v>
      </c>
      <c r="L15" s="69" t="s">
        <v>25</v>
      </c>
      <c r="M15" s="69" t="s">
        <v>25</v>
      </c>
      <c r="N15" s="69" t="s">
        <v>25</v>
      </c>
      <c r="O15" s="69" t="s">
        <v>25</v>
      </c>
      <c r="P15" s="70" t="s">
        <v>25</v>
      </c>
      <c r="Q15" s="71" t="s">
        <v>26</v>
      </c>
    </row>
    <row r="16" spans="1:17" ht="21">
      <c r="A16" s="65" t="s">
        <v>27</v>
      </c>
      <c r="B16" s="66">
        <f t="shared" si="0"/>
        <v>460</v>
      </c>
      <c r="C16" s="67">
        <f>F16+I16+L16+O16</f>
        <v>139</v>
      </c>
      <c r="D16" s="68">
        <f>G16+J16+M16+P16</f>
        <v>321</v>
      </c>
      <c r="E16" s="67">
        <f t="shared" si="1"/>
        <v>298</v>
      </c>
      <c r="F16" s="67">
        <v>105</v>
      </c>
      <c r="G16" s="67">
        <v>193</v>
      </c>
      <c r="H16" s="67">
        <f>SUM(I16:J16)</f>
        <v>77</v>
      </c>
      <c r="I16" s="67">
        <v>16</v>
      </c>
      <c r="J16" s="67">
        <v>61</v>
      </c>
      <c r="K16" s="67">
        <f>SUM(L16:M16)</f>
        <v>76</v>
      </c>
      <c r="L16" s="67">
        <v>11</v>
      </c>
      <c r="M16" s="67">
        <v>65</v>
      </c>
      <c r="N16" s="67">
        <f aca="true" t="shared" si="2" ref="N16:N21">SUM(O16:P16)</f>
        <v>9</v>
      </c>
      <c r="O16" s="67">
        <v>7</v>
      </c>
      <c r="P16" s="72">
        <v>2</v>
      </c>
      <c r="Q16" s="71" t="s">
        <v>28</v>
      </c>
    </row>
    <row r="17" spans="1:17" ht="21">
      <c r="A17" s="65" t="s">
        <v>29</v>
      </c>
      <c r="B17" s="66">
        <f t="shared" si="0"/>
        <v>366</v>
      </c>
      <c r="C17" s="67">
        <f>F17+I17+O17</f>
        <v>129</v>
      </c>
      <c r="D17" s="68">
        <f>G17+J17+P17</f>
        <v>237</v>
      </c>
      <c r="E17" s="67">
        <f t="shared" si="1"/>
        <v>366</v>
      </c>
      <c r="F17" s="67">
        <v>129</v>
      </c>
      <c r="G17" s="67">
        <v>237</v>
      </c>
      <c r="H17" s="67">
        <f>SUM(I17:J17)</f>
        <v>0</v>
      </c>
      <c r="I17" s="67">
        <v>0</v>
      </c>
      <c r="J17" s="67">
        <v>0</v>
      </c>
      <c r="K17" s="69" t="s">
        <v>25</v>
      </c>
      <c r="L17" s="69" t="s">
        <v>25</v>
      </c>
      <c r="M17" s="69" t="s">
        <v>25</v>
      </c>
      <c r="N17" s="67">
        <f t="shared" si="2"/>
        <v>0</v>
      </c>
      <c r="O17" s="67">
        <v>0</v>
      </c>
      <c r="P17" s="67">
        <v>0</v>
      </c>
      <c r="Q17" s="71" t="s">
        <v>30</v>
      </c>
    </row>
    <row r="18" spans="1:17" ht="21">
      <c r="A18" s="65" t="s">
        <v>31</v>
      </c>
      <c r="B18" s="66">
        <f t="shared" si="0"/>
        <v>284</v>
      </c>
      <c r="C18" s="67">
        <f aca="true" t="shared" si="3" ref="C18:D21">F18+I18+L18+O18</f>
        <v>86</v>
      </c>
      <c r="D18" s="68">
        <f t="shared" si="3"/>
        <v>198</v>
      </c>
      <c r="E18" s="67">
        <f t="shared" si="1"/>
        <v>284</v>
      </c>
      <c r="F18" s="67">
        <v>86</v>
      </c>
      <c r="G18" s="67">
        <v>198</v>
      </c>
      <c r="H18" s="67">
        <f>SUM(I18:J18)</f>
        <v>0</v>
      </c>
      <c r="I18" s="67">
        <v>0</v>
      </c>
      <c r="J18" s="67">
        <v>0</v>
      </c>
      <c r="K18" s="67">
        <f aca="true" t="shared" si="4" ref="K18:K24">SUM(L18:M18)</f>
        <v>0</v>
      </c>
      <c r="L18" s="67">
        <v>0</v>
      </c>
      <c r="M18" s="67">
        <v>0</v>
      </c>
      <c r="N18" s="67">
        <f t="shared" si="2"/>
        <v>0</v>
      </c>
      <c r="O18" s="67">
        <v>0</v>
      </c>
      <c r="P18" s="67">
        <v>0</v>
      </c>
      <c r="Q18" s="71" t="s">
        <v>32</v>
      </c>
    </row>
    <row r="19" spans="1:17" ht="21">
      <c r="A19" s="65" t="s">
        <v>33</v>
      </c>
      <c r="B19" s="66">
        <f t="shared" si="0"/>
        <v>156</v>
      </c>
      <c r="C19" s="67">
        <f t="shared" si="3"/>
        <v>51</v>
      </c>
      <c r="D19" s="68">
        <f t="shared" si="3"/>
        <v>105</v>
      </c>
      <c r="E19" s="67">
        <f t="shared" si="1"/>
        <v>138</v>
      </c>
      <c r="F19" s="67">
        <v>42</v>
      </c>
      <c r="G19" s="67">
        <v>96</v>
      </c>
      <c r="H19" s="67">
        <f>SUM(I19:J19)</f>
        <v>7</v>
      </c>
      <c r="I19" s="67">
        <v>1</v>
      </c>
      <c r="J19" s="73">
        <v>6</v>
      </c>
      <c r="K19" s="67">
        <f t="shared" si="4"/>
        <v>0</v>
      </c>
      <c r="L19" s="67">
        <v>0</v>
      </c>
      <c r="M19" s="67">
        <v>0</v>
      </c>
      <c r="N19" s="67">
        <f t="shared" si="2"/>
        <v>11</v>
      </c>
      <c r="O19" s="67">
        <v>8</v>
      </c>
      <c r="P19" s="72">
        <v>3</v>
      </c>
      <c r="Q19" s="71" t="s">
        <v>34</v>
      </c>
    </row>
    <row r="20" spans="1:17" ht="21">
      <c r="A20" s="65" t="s">
        <v>35</v>
      </c>
      <c r="B20" s="66">
        <f t="shared" si="0"/>
        <v>217</v>
      </c>
      <c r="C20" s="67">
        <f t="shared" si="3"/>
        <v>77</v>
      </c>
      <c r="D20" s="68">
        <f t="shared" si="3"/>
        <v>140</v>
      </c>
      <c r="E20" s="67">
        <f t="shared" si="1"/>
        <v>217</v>
      </c>
      <c r="F20" s="67">
        <v>77</v>
      </c>
      <c r="G20" s="67">
        <v>140</v>
      </c>
      <c r="H20" s="67"/>
      <c r="I20" s="67">
        <v>0</v>
      </c>
      <c r="J20" s="67">
        <v>0</v>
      </c>
      <c r="K20" s="67">
        <f t="shared" si="4"/>
        <v>0</v>
      </c>
      <c r="L20" s="67">
        <v>0</v>
      </c>
      <c r="M20" s="67">
        <v>0</v>
      </c>
      <c r="N20" s="67">
        <f t="shared" si="2"/>
        <v>0</v>
      </c>
      <c r="O20" s="67">
        <v>0</v>
      </c>
      <c r="P20" s="67">
        <v>0</v>
      </c>
      <c r="Q20" s="71" t="s">
        <v>36</v>
      </c>
    </row>
    <row r="21" spans="1:17" ht="21">
      <c r="A21" s="65" t="s">
        <v>37</v>
      </c>
      <c r="B21" s="66">
        <f t="shared" si="0"/>
        <v>404</v>
      </c>
      <c r="C21" s="67">
        <f t="shared" si="3"/>
        <v>119</v>
      </c>
      <c r="D21" s="68">
        <f t="shared" si="3"/>
        <v>285</v>
      </c>
      <c r="E21" s="67">
        <f t="shared" si="1"/>
        <v>345</v>
      </c>
      <c r="F21" s="67">
        <v>100</v>
      </c>
      <c r="G21" s="67">
        <v>245</v>
      </c>
      <c r="H21" s="67"/>
      <c r="I21" s="67">
        <v>9</v>
      </c>
      <c r="J21" s="67">
        <v>37</v>
      </c>
      <c r="K21" s="67">
        <f t="shared" si="4"/>
        <v>0</v>
      </c>
      <c r="L21" s="67">
        <v>0</v>
      </c>
      <c r="M21" s="67">
        <v>0</v>
      </c>
      <c r="N21" s="67">
        <f t="shared" si="2"/>
        <v>13</v>
      </c>
      <c r="O21" s="67">
        <v>10</v>
      </c>
      <c r="P21" s="68">
        <v>3</v>
      </c>
      <c r="Q21" s="71" t="s">
        <v>38</v>
      </c>
    </row>
    <row r="22" spans="1:17" ht="21">
      <c r="A22" s="65" t="s">
        <v>39</v>
      </c>
      <c r="B22" s="66">
        <f t="shared" si="0"/>
        <v>184</v>
      </c>
      <c r="C22" s="67">
        <f>F22+I22+L22</f>
        <v>57</v>
      </c>
      <c r="D22" s="68">
        <f>G22+J22+M22</f>
        <v>127</v>
      </c>
      <c r="E22" s="67">
        <f t="shared" si="1"/>
        <v>184</v>
      </c>
      <c r="F22" s="67">
        <v>57</v>
      </c>
      <c r="G22" s="67">
        <v>127</v>
      </c>
      <c r="H22" s="67"/>
      <c r="I22" s="67">
        <v>0</v>
      </c>
      <c r="J22" s="67">
        <v>0</v>
      </c>
      <c r="K22" s="67">
        <f t="shared" si="4"/>
        <v>0</v>
      </c>
      <c r="L22" s="67">
        <v>0</v>
      </c>
      <c r="M22" s="67">
        <v>0</v>
      </c>
      <c r="N22" s="69" t="s">
        <v>25</v>
      </c>
      <c r="O22" s="69" t="s">
        <v>25</v>
      </c>
      <c r="P22" s="70" t="s">
        <v>25</v>
      </c>
      <c r="Q22" s="71" t="s">
        <v>40</v>
      </c>
    </row>
    <row r="23" spans="1:17" ht="21">
      <c r="A23" s="65" t="s">
        <v>41</v>
      </c>
      <c r="B23" s="66">
        <f t="shared" si="0"/>
        <v>222</v>
      </c>
      <c r="C23" s="67">
        <f>F23+I23+L23+O23</f>
        <v>81</v>
      </c>
      <c r="D23" s="68">
        <f>G23+J23+M23+P23</f>
        <v>141</v>
      </c>
      <c r="E23" s="67">
        <f t="shared" si="1"/>
        <v>222</v>
      </c>
      <c r="F23" s="67">
        <v>81</v>
      </c>
      <c r="G23" s="67">
        <v>141</v>
      </c>
      <c r="H23" s="67"/>
      <c r="I23" s="73">
        <v>0</v>
      </c>
      <c r="J23" s="73">
        <v>0</v>
      </c>
      <c r="K23" s="67">
        <f t="shared" si="4"/>
        <v>0</v>
      </c>
      <c r="L23" s="67">
        <v>0</v>
      </c>
      <c r="M23" s="67">
        <v>0</v>
      </c>
      <c r="N23" s="67">
        <f>SUM(O23:P23)</f>
        <v>0</v>
      </c>
      <c r="O23" s="67">
        <v>0</v>
      </c>
      <c r="P23" s="67">
        <v>0</v>
      </c>
      <c r="Q23" s="71" t="s">
        <v>42</v>
      </c>
    </row>
    <row r="24" spans="1:17" ht="21">
      <c r="A24" s="74" t="s">
        <v>43</v>
      </c>
      <c r="B24" s="66">
        <f t="shared" si="0"/>
        <v>226</v>
      </c>
      <c r="C24" s="67">
        <f>F24+I24+L24+O24</f>
        <v>78</v>
      </c>
      <c r="D24" s="68">
        <f>G24+J24+M24+P24</f>
        <v>148</v>
      </c>
      <c r="E24" s="67">
        <f t="shared" si="1"/>
        <v>226</v>
      </c>
      <c r="F24" s="67">
        <v>78</v>
      </c>
      <c r="G24" s="67">
        <v>148</v>
      </c>
      <c r="H24" s="67"/>
      <c r="I24" s="67">
        <v>0</v>
      </c>
      <c r="J24" s="67">
        <v>0</v>
      </c>
      <c r="K24" s="67">
        <f t="shared" si="4"/>
        <v>0</v>
      </c>
      <c r="L24" s="67">
        <v>0</v>
      </c>
      <c r="M24" s="67">
        <v>0</v>
      </c>
      <c r="N24" s="67">
        <f>SUM(O24:P24)</f>
        <v>0</v>
      </c>
      <c r="O24" s="67">
        <v>0</v>
      </c>
      <c r="P24" s="67">
        <v>0</v>
      </c>
      <c r="Q24" s="71" t="s">
        <v>44</v>
      </c>
    </row>
    <row r="25" spans="1:17" ht="9.75" customHeight="1">
      <c r="A25" s="75"/>
      <c r="B25" s="76"/>
      <c r="C25" s="77"/>
      <c r="D25" s="78"/>
      <c r="E25" s="77"/>
      <c r="F25" s="77"/>
      <c r="G25" s="77"/>
      <c r="H25" s="77"/>
      <c r="I25" s="77"/>
      <c r="J25" s="77"/>
      <c r="K25" s="77"/>
      <c r="L25" s="77"/>
      <c r="M25" s="79"/>
      <c r="N25" s="79"/>
      <c r="O25" s="77"/>
      <c r="P25" s="80"/>
      <c r="Q25" s="81"/>
    </row>
    <row r="26" spans="1:17" ht="1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</row>
    <row r="27" spans="1:4" ht="23.25" customHeight="1">
      <c r="A27" s="85"/>
      <c r="C27" s="86" t="s">
        <v>45</v>
      </c>
      <c r="D27" s="86"/>
    </row>
    <row r="28" spans="1:12" ht="23.25" customHeight="1">
      <c r="A28" s="85"/>
      <c r="B28" s="87" t="s">
        <v>46</v>
      </c>
      <c r="C28" s="88" t="s">
        <v>47</v>
      </c>
      <c r="J28" s="86" t="s">
        <v>48</v>
      </c>
      <c r="L28" s="3" t="s">
        <v>49</v>
      </c>
    </row>
    <row r="29" spans="1:12" ht="21">
      <c r="A29" s="85"/>
      <c r="B29" s="89" t="s">
        <v>46</v>
      </c>
      <c r="C29" s="88" t="s">
        <v>50</v>
      </c>
      <c r="J29" s="90" t="s">
        <v>51</v>
      </c>
      <c r="L29" s="3" t="s">
        <v>52</v>
      </c>
    </row>
    <row r="30" spans="1:12" ht="21">
      <c r="A30"/>
      <c r="B30" s="91" t="s">
        <v>53</v>
      </c>
      <c r="C30" s="92" t="s">
        <v>54</v>
      </c>
      <c r="K30" s="91" t="s">
        <v>55</v>
      </c>
      <c r="L30" s="92" t="s">
        <v>56</v>
      </c>
    </row>
    <row r="31" spans="1:12" ht="21">
      <c r="A31" s="93"/>
      <c r="C31" s="92" t="s">
        <v>57</v>
      </c>
      <c r="E31" s="93"/>
      <c r="F31" s="93"/>
      <c r="G31" s="93"/>
      <c r="J31" s="92" t="s">
        <v>51</v>
      </c>
      <c r="L31" s="94" t="s">
        <v>58</v>
      </c>
    </row>
    <row r="32" spans="1:12" ht="21">
      <c r="A32" s="92"/>
      <c r="B32" s="91" t="s">
        <v>59</v>
      </c>
      <c r="C32" s="92" t="s">
        <v>60</v>
      </c>
      <c r="K32" s="91" t="s">
        <v>61</v>
      </c>
      <c r="L32" s="92" t="s">
        <v>62</v>
      </c>
    </row>
    <row r="33" ht="21">
      <c r="A33" s="95"/>
    </row>
    <row r="34" ht="21">
      <c r="A34" s="95"/>
    </row>
    <row r="35" ht="21">
      <c r="A35" s="95"/>
    </row>
    <row r="36" ht="21">
      <c r="A36" s="95"/>
    </row>
    <row r="37" ht="21">
      <c r="A37" s="95"/>
    </row>
    <row r="38" ht="21">
      <c r="A38" s="95"/>
    </row>
    <row r="39" ht="21">
      <c r="A39" s="95"/>
    </row>
    <row r="40" ht="21">
      <c r="A40" s="95"/>
    </row>
    <row r="41" ht="21">
      <c r="A41" s="95"/>
    </row>
    <row r="42" ht="21">
      <c r="A42" s="95"/>
    </row>
    <row r="43" ht="21">
      <c r="A43" s="95"/>
    </row>
    <row r="44" ht="21">
      <c r="A44" s="95"/>
    </row>
    <row r="45" ht="21">
      <c r="A45" s="95"/>
    </row>
    <row r="46" ht="21">
      <c r="A46" s="95"/>
    </row>
    <row r="47" ht="21">
      <c r="A47" s="95"/>
    </row>
    <row r="48" ht="21">
      <c r="A48" s="95"/>
    </row>
    <row r="49" ht="21">
      <c r="A49" s="95"/>
    </row>
    <row r="50" ht="21">
      <c r="A50" s="95"/>
    </row>
    <row r="51" ht="21">
      <c r="A51" s="95"/>
    </row>
    <row r="52" ht="21">
      <c r="A52" s="95"/>
    </row>
    <row r="53" ht="21">
      <c r="A53" s="95"/>
    </row>
    <row r="54" ht="21">
      <c r="A54" s="95"/>
    </row>
    <row r="55" ht="21">
      <c r="A55" s="95"/>
    </row>
    <row r="56" ht="21">
      <c r="A56" s="95"/>
    </row>
    <row r="57" ht="21">
      <c r="A57" s="95"/>
    </row>
    <row r="58" ht="21">
      <c r="A58" s="95"/>
    </row>
    <row r="59" ht="21">
      <c r="A59" s="95"/>
    </row>
    <row r="60" ht="21">
      <c r="A60" s="95"/>
    </row>
    <row r="61" ht="21">
      <c r="A61" s="95"/>
    </row>
    <row r="62" ht="21">
      <c r="A62" s="95"/>
    </row>
    <row r="63" ht="21">
      <c r="A63" s="95"/>
    </row>
    <row r="64" ht="21">
      <c r="A64" s="95"/>
    </row>
    <row r="65" ht="21">
      <c r="A65" s="95"/>
    </row>
    <row r="66" ht="21">
      <c r="A66" s="95"/>
    </row>
    <row r="67" ht="21">
      <c r="A67" s="95"/>
    </row>
    <row r="68" ht="21">
      <c r="A68" s="95"/>
    </row>
    <row r="69" ht="21">
      <c r="A69" s="95"/>
    </row>
    <row r="70" ht="21">
      <c r="A70" s="95"/>
    </row>
    <row r="71" ht="21">
      <c r="A71" s="95"/>
    </row>
    <row r="72" ht="21">
      <c r="A72" s="95"/>
    </row>
    <row r="73" ht="21">
      <c r="A73" s="95"/>
    </row>
    <row r="74" ht="21">
      <c r="A74" s="95"/>
    </row>
  </sheetData>
  <mergeCells count="6">
    <mergeCell ref="Q4:Q13"/>
    <mergeCell ref="A4:A13"/>
    <mergeCell ref="N7:P7"/>
    <mergeCell ref="N8:P8"/>
    <mergeCell ref="E4:P4"/>
    <mergeCell ref="E5:G11"/>
  </mergeCells>
  <printOptions horizontalCentered="1" verticalCentered="1"/>
  <pageMargins left="0.1968503937007874" right="0.1968503937007874" top="0.5118110236220472" bottom="0.2362204724409449" header="0.5118110236220472" footer="0.5118110236220472"/>
  <pageSetup horizontalDpi="180" verticalDpi="180" orientation="landscape" paperSize="9" scale="75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2005-08-24T08:02:28Z</dcterms:created>
  <dcterms:modified xsi:type="dcterms:W3CDTF">2005-08-24T08:03:46Z</dcterms:modified>
  <cp:category/>
  <cp:version/>
  <cp:contentType/>
  <cp:contentStatus/>
</cp:coreProperties>
</file>