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31" i="1"/>
  <c r="O131"/>
  <c r="N131"/>
  <c r="M131"/>
  <c r="L131"/>
  <c r="K131"/>
  <c r="J131"/>
  <c r="I131"/>
  <c r="H131"/>
  <c r="G131"/>
  <c r="F131"/>
  <c r="E131"/>
  <c r="P128"/>
  <c r="O128"/>
  <c r="N128"/>
  <c r="M128"/>
  <c r="L128"/>
  <c r="K128"/>
  <c r="J128"/>
  <c r="I128"/>
  <c r="H128"/>
  <c r="G128"/>
  <c r="F128"/>
  <c r="E128"/>
  <c r="P117"/>
  <c r="O117"/>
  <c r="N117"/>
  <c r="M117"/>
  <c r="L117"/>
  <c r="K117"/>
  <c r="J117"/>
  <c r="I117"/>
  <c r="H117"/>
  <c r="G117"/>
  <c r="F117"/>
  <c r="E117"/>
  <c r="P114"/>
  <c r="O114"/>
  <c r="N114"/>
  <c r="M114"/>
  <c r="L114"/>
  <c r="K114"/>
  <c r="J114"/>
  <c r="I114"/>
  <c r="H114"/>
  <c r="G114"/>
  <c r="F114"/>
  <c r="E114"/>
  <c r="P111"/>
  <c r="O111"/>
  <c r="N111"/>
  <c r="M111"/>
  <c r="L111"/>
  <c r="K111"/>
  <c r="J111"/>
  <c r="I111"/>
  <c r="H111"/>
  <c r="G111"/>
  <c r="F111"/>
  <c r="E111"/>
  <c r="P108"/>
  <c r="O108"/>
  <c r="N108"/>
  <c r="M108"/>
  <c r="L108"/>
  <c r="K108"/>
  <c r="J108"/>
  <c r="I108"/>
  <c r="H108"/>
  <c r="G108"/>
  <c r="F108"/>
  <c r="E108"/>
  <c r="P105"/>
  <c r="O105"/>
  <c r="N105"/>
  <c r="M105"/>
  <c r="L105"/>
  <c r="K105"/>
  <c r="J105"/>
  <c r="I105"/>
  <c r="H105"/>
  <c r="G105"/>
  <c r="F105"/>
  <c r="E105"/>
  <c r="P95"/>
  <c r="O95"/>
  <c r="N95"/>
  <c r="M95"/>
  <c r="L95"/>
  <c r="K95"/>
  <c r="J95"/>
  <c r="I95"/>
  <c r="H95"/>
  <c r="G95"/>
  <c r="F95"/>
  <c r="E95"/>
  <c r="P92"/>
  <c r="O92"/>
  <c r="N92"/>
  <c r="M92"/>
  <c r="L92"/>
  <c r="K92"/>
  <c r="J92"/>
  <c r="I92"/>
  <c r="H92"/>
  <c r="G92"/>
  <c r="F92"/>
  <c r="E92"/>
  <c r="P89"/>
  <c r="O89"/>
  <c r="N89"/>
  <c r="M89"/>
  <c r="L89"/>
  <c r="K89"/>
  <c r="J89"/>
  <c r="I89"/>
  <c r="H89"/>
  <c r="G89"/>
  <c r="F89"/>
  <c r="E89"/>
  <c r="P86"/>
  <c r="O86"/>
  <c r="N86"/>
  <c r="M86"/>
  <c r="L86"/>
  <c r="K86"/>
  <c r="J86"/>
  <c r="I86"/>
  <c r="H86"/>
  <c r="G86"/>
  <c r="F86"/>
  <c r="E86"/>
  <c r="P83"/>
  <c r="O83"/>
  <c r="N83"/>
  <c r="M83"/>
  <c r="L83"/>
  <c r="K83"/>
  <c r="J83"/>
  <c r="I83"/>
  <c r="H83"/>
  <c r="G83"/>
  <c r="F83"/>
  <c r="E83"/>
  <c r="P80"/>
  <c r="O80"/>
  <c r="N80"/>
  <c r="M80"/>
  <c r="L80"/>
  <c r="K80"/>
  <c r="J80"/>
  <c r="I80"/>
  <c r="H80"/>
  <c r="G80"/>
  <c r="F80"/>
  <c r="E80"/>
  <c r="P70"/>
  <c r="O70"/>
  <c r="N70"/>
  <c r="M70"/>
  <c r="L70"/>
  <c r="K70"/>
  <c r="J70"/>
  <c r="I70"/>
  <c r="H70"/>
  <c r="G70"/>
  <c r="F70"/>
  <c r="E70"/>
  <c r="P67"/>
  <c r="O67"/>
  <c r="N67"/>
  <c r="M67"/>
  <c r="L67"/>
  <c r="K67"/>
  <c r="J67"/>
  <c r="I67"/>
  <c r="H67"/>
  <c r="G67"/>
  <c r="F67"/>
  <c r="E67"/>
  <c r="P64"/>
  <c r="O64"/>
  <c r="N64"/>
  <c r="M64"/>
  <c r="L64"/>
  <c r="K64"/>
  <c r="J64"/>
  <c r="I64"/>
  <c r="H64"/>
  <c r="G64"/>
  <c r="F64"/>
  <c r="E64"/>
  <c r="P61"/>
  <c r="O61"/>
  <c r="N61"/>
  <c r="M61"/>
  <c r="L61"/>
  <c r="K61"/>
  <c r="J61"/>
  <c r="I61"/>
  <c r="H61"/>
  <c r="G61"/>
  <c r="F61"/>
  <c r="E61"/>
  <c r="P55"/>
  <c r="O55"/>
  <c r="N55"/>
  <c r="M55"/>
  <c r="L55"/>
  <c r="K55"/>
  <c r="J55"/>
  <c r="I55"/>
  <c r="H55"/>
  <c r="G55"/>
  <c r="F55"/>
  <c r="E55"/>
  <c r="P45"/>
  <c r="O45"/>
  <c r="N45"/>
  <c r="M45"/>
  <c r="L45"/>
  <c r="K45"/>
  <c r="J45"/>
  <c r="I45"/>
  <c r="H45"/>
  <c r="G45"/>
  <c r="F45"/>
  <c r="E45"/>
  <c r="P40"/>
  <c r="O40"/>
  <c r="N40"/>
  <c r="M40"/>
  <c r="L40"/>
  <c r="K40"/>
  <c r="J40"/>
  <c r="I40"/>
  <c r="H40"/>
  <c r="G40"/>
  <c r="F40"/>
  <c r="E40"/>
  <c r="P35"/>
  <c r="O35"/>
  <c r="N35"/>
  <c r="M35"/>
  <c r="L35"/>
  <c r="K35"/>
  <c r="J35"/>
  <c r="I35"/>
  <c r="H35"/>
  <c r="G35"/>
  <c r="F35"/>
  <c r="E35"/>
  <c r="P31"/>
  <c r="O31"/>
  <c r="N31"/>
  <c r="M31"/>
  <c r="L31"/>
  <c r="K31"/>
  <c r="J31"/>
  <c r="I31"/>
  <c r="H31"/>
  <c r="G31"/>
  <c r="F31"/>
  <c r="E31"/>
  <c r="P21"/>
  <c r="O21"/>
  <c r="N21"/>
  <c r="M21"/>
  <c r="L21"/>
  <c r="K21"/>
  <c r="J21"/>
  <c r="I21"/>
  <c r="H21"/>
  <c r="G21"/>
  <c r="F21"/>
  <c r="E21"/>
  <c r="P11"/>
  <c r="O11"/>
  <c r="N11"/>
  <c r="M11"/>
  <c r="L11"/>
  <c r="K11"/>
  <c r="J11"/>
  <c r="I11"/>
  <c r="H11"/>
  <c r="G11"/>
  <c r="F11"/>
  <c r="E11"/>
  <c r="P10"/>
  <c r="O10"/>
  <c r="N10"/>
  <c r="M10"/>
  <c r="L10"/>
  <c r="K10"/>
  <c r="J10"/>
  <c r="I10"/>
  <c r="H10"/>
  <c r="G10"/>
  <c r="F10"/>
  <c r="E10"/>
  <c r="P9"/>
  <c r="O9"/>
  <c r="N9"/>
  <c r="M9"/>
  <c r="L9"/>
  <c r="K9"/>
  <c r="K8" s="1"/>
  <c r="J9"/>
  <c r="I9"/>
  <c r="H9"/>
  <c r="G9"/>
  <c r="G8" s="1"/>
  <c r="F9"/>
  <c r="E9"/>
  <c r="P8"/>
  <c r="O8"/>
  <c r="N8"/>
  <c r="M8"/>
  <c r="L8"/>
  <c r="J8"/>
  <c r="I8"/>
  <c r="H8"/>
  <c r="F8"/>
  <c r="E8"/>
</calcChain>
</file>

<file path=xl/sharedStrings.xml><?xml version="1.0" encoding="utf-8"?>
<sst xmlns="http://schemas.openxmlformats.org/spreadsheetml/2006/main" count="422" uniqueCount="166">
  <si>
    <t>ตาราง</t>
  </si>
  <si>
    <t>การเกิด การตาย การลงทะเบียนย้ายเข้า และการลงทะเบียนย้ายออก จำแนกตามเพศ  เป็นรายอำเภอ และเขตการปกครอง พ.ศ. 2556</t>
  </si>
  <si>
    <t>TABLE</t>
  </si>
  <si>
    <t>Births, Deaths, Registered-In and Registered-Out by Sex and District: 2013</t>
  </si>
  <si>
    <t xml:space="preserve"> อำเภอ</t>
  </si>
  <si>
    <t>การเกิด</t>
  </si>
  <si>
    <t>การตาย</t>
  </si>
  <si>
    <t>การลงทะเบียนย้ายเข้า</t>
  </si>
  <si>
    <t>การลงทะเบียนย้ายออก</t>
  </si>
  <si>
    <t>District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</si>
  <si>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</si>
  <si>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</si>
  <si>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</si>
  <si>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</si>
  <si>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</si>
  <si>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</si>
  <si>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</si>
  <si>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</si>
  <si>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</si>
  <si>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</si>
  <si>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</si>
  <si>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</si>
  <si>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</si>
  <si>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</si>
  <si>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</si>
  <si>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เมืองขอนแก่น</t>
  </si>
  <si>
    <t xml:space="preserve">Mueang Khon Kaen District </t>
  </si>
  <si>
    <t>เทศบาลนครขอนแก่น</t>
  </si>
  <si>
    <t xml:space="preserve">   Khon Kaen City Municipality</t>
  </si>
  <si>
    <t>เทศบาลตำบลเมืองเก่า</t>
  </si>
  <si>
    <t xml:space="preserve">  Muang Kao Subdistrict Municipality</t>
  </si>
  <si>
    <t>เทศบาลตำบลท่าพระ</t>
  </si>
  <si>
    <t xml:space="preserve">   Tha Phra Subdistrict Municipality</t>
  </si>
  <si>
    <t>เทศบาลตำบลบ้านเป็ด</t>
  </si>
  <si>
    <t xml:space="preserve">   Ban Ped Subdistrict Municipality</t>
  </si>
  <si>
    <t>เทศบาลตำบลสาวะถี</t>
  </si>
  <si>
    <t xml:space="preserve">   Sawathi Subdistrict Municipality</t>
  </si>
  <si>
    <t>เทศบาลตำบลบ้านค้อ</t>
  </si>
  <si>
    <t xml:space="preserve">   Ban Kho Subdistrict Municipality</t>
  </si>
  <si>
    <t>เทศบาลตำบลโนนท่อน</t>
  </si>
  <si>
    <t xml:space="preserve">   Non Thon Subdistrict Municipality</t>
  </si>
  <si>
    <t>เทศบาลตำบลหนองตูม</t>
  </si>
  <si>
    <t xml:space="preserve">   Non-municipal area</t>
  </si>
  <si>
    <t>บ้านฝาง</t>
  </si>
  <si>
    <t xml:space="preserve">Ban Fang District </t>
  </si>
  <si>
    <t>เทศบาลตำบลบ้านฝาง</t>
  </si>
  <si>
    <t xml:space="preserve">   Ban Fang Subdistrict Municipality</t>
  </si>
  <si>
    <t>การเกิด การตาย การลงทะเบียนย้ายเข้า และการลงทะเบียนย้ายออก จำแนกตามเพศ  เป็นรายอำเภอ และเขตการปกครอง พ.ศ. 2556  (ต่อ)</t>
  </si>
  <si>
    <t>Births, Deaths, Registered-In and Registered-Out by Sex and District:  2013  (Contd.)</t>
  </si>
  <si>
    <t>พระยืน</t>
  </si>
  <si>
    <t xml:space="preserve">Phra Yuen District </t>
  </si>
  <si>
    <t>เทศบาลตำบลบ้านโต้น</t>
  </si>
  <si>
    <t xml:space="preserve">   Ban Ton Subdistrict Municipality</t>
  </si>
  <si>
    <t>เทศบาลตำบลพระยืน</t>
  </si>
  <si>
    <t xml:space="preserve">   Phra Yuen Subdistrict Municipality</t>
  </si>
  <si>
    <t>หนองเรือ</t>
  </si>
  <si>
    <t xml:space="preserve">Nong Ruea District </t>
  </si>
  <si>
    <t>เทศบาลตำบลดอนโมง</t>
  </si>
  <si>
    <t xml:space="preserve">   Don Mong Subdistrict Municipality</t>
  </si>
  <si>
    <t>เทศบาลตำบลหนองแก</t>
  </si>
  <si>
    <t xml:space="preserve">   Nong Kae Subdistrict Municipality</t>
  </si>
  <si>
    <t>เทศบาลตำบลหนองเรือ</t>
  </si>
  <si>
    <t xml:space="preserve">   Nong Ruea Subdistrict Municipality</t>
  </si>
  <si>
    <t>ชุมแพ</t>
  </si>
  <si>
    <t xml:space="preserve">Chum Phae District </t>
  </si>
  <si>
    <t>เทศบาลเมืองชุมแพ</t>
  </si>
  <si>
    <t xml:space="preserve">   Chum Phae Town Municipality</t>
  </si>
  <si>
    <t>เทศบาลตำบลโคกสูงสัมพันธ์</t>
  </si>
  <si>
    <t xml:space="preserve">   Khok Sung Samphan Subdistrict Municipality</t>
  </si>
  <si>
    <t>เทศบาลตำบลโนนหัน</t>
  </si>
  <si>
    <t xml:space="preserve">      Sangkhom Subdistrict Municipality</t>
  </si>
  <si>
    <t xml:space="preserve">   Non Han Subdistrict Municipality</t>
  </si>
  <si>
    <t xml:space="preserve">      Non-municipal area</t>
  </si>
  <si>
    <t>สีชมพู</t>
  </si>
  <si>
    <t xml:space="preserve">Si Chomphu District </t>
  </si>
  <si>
    <t>เทศบาลตำบลสีชมพู</t>
  </si>
  <si>
    <t xml:space="preserve">      Tha Sa-at Subdistrict Municipality</t>
  </si>
  <si>
    <t xml:space="preserve">   Si Chomphu Subdistrict Municipality</t>
  </si>
  <si>
    <t>น้ำพอง</t>
  </si>
  <si>
    <t xml:space="preserve">      Pak Khat Subdistrict Municipality</t>
  </si>
  <si>
    <t xml:space="preserve">Nam Phong District </t>
  </si>
  <si>
    <t>เทศบาลตำบลน้ำพอง</t>
  </si>
  <si>
    <t xml:space="preserve">   Nam Phong Subdistrict Municipality</t>
  </si>
  <si>
    <t>เทศบาลตำบลวังชัย</t>
  </si>
  <si>
    <t xml:space="preserve">   Wang Chai Subdistrict Municipality</t>
  </si>
  <si>
    <t>เทศบาลตำบลกุดน้ำใส</t>
  </si>
  <si>
    <t xml:space="preserve">   Kud Nam Sai Subdistrict Municipality</t>
  </si>
  <si>
    <t>เทศบาลตำบลม่วงหวาน</t>
  </si>
  <si>
    <t xml:space="preserve">  muangwan  Subdistrict Municipality</t>
  </si>
  <si>
    <t xml:space="preserve">      Si Wilai Subdistrict Municipality</t>
  </si>
  <si>
    <t>อุบลรัตน์</t>
  </si>
  <si>
    <t xml:space="preserve">Ubolratana District </t>
  </si>
  <si>
    <t>เทศบาลตำบลเขื่อนอุบลรัตน์</t>
  </si>
  <si>
    <t xml:space="preserve">   Khuean Ubon Rat Subdistrict Municipality</t>
  </si>
  <si>
    <t>กระนวน</t>
  </si>
  <si>
    <t xml:space="preserve">Kranuan District </t>
  </si>
  <si>
    <t>เทศบาลตำบลหนองโก</t>
  </si>
  <si>
    <t xml:space="preserve">   Nong Ko Subdistrict Municipality</t>
  </si>
  <si>
    <t>บ้านไผ่</t>
  </si>
  <si>
    <t xml:space="preserve">Ban Phai District </t>
  </si>
  <si>
    <t>เทศบาลเมืองบ้านไผ่</t>
  </si>
  <si>
    <t xml:space="preserve">   Ban Phai Town Municipality</t>
  </si>
  <si>
    <t>เปือยน้อย</t>
  </si>
  <si>
    <t xml:space="preserve">Pueai Noi District </t>
  </si>
  <si>
    <t>เทศบาลตำบลเปือยน้อย</t>
  </si>
  <si>
    <t xml:space="preserve">   Pueai Noi Subdistrict Municipality</t>
  </si>
  <si>
    <t>พล</t>
  </si>
  <si>
    <t xml:space="preserve">Phon District </t>
  </si>
  <si>
    <t>เทศบาลเมืองเมืองพล</t>
  </si>
  <si>
    <t xml:space="preserve">   Mueang Phon Town Municipality</t>
  </si>
  <si>
    <t>แวงใหญ่</t>
  </si>
  <si>
    <t xml:space="preserve">Waeng Yai District </t>
  </si>
  <si>
    <t>เทศบาลตำบลแวงใหญ่</t>
  </si>
  <si>
    <t xml:space="preserve">   Waeng Yai Subdistrict Municipality</t>
  </si>
  <si>
    <t>แวงน้อย</t>
  </si>
  <si>
    <t xml:space="preserve">Waeng Noi District </t>
  </si>
  <si>
    <t>เทศบาลตำบลแวงน้อย</t>
  </si>
  <si>
    <t xml:space="preserve">   Waeng Noi Subdistrict Municipality</t>
  </si>
  <si>
    <t>หนองสองห้อง</t>
  </si>
  <si>
    <t xml:space="preserve">Nong Song Hong District </t>
  </si>
  <si>
    <t>เทศบาลตำบลหนองสองห้อง</t>
  </si>
  <si>
    <t xml:space="preserve">   Nong Song Hong Subdistrict Municipality</t>
  </si>
  <si>
    <t>ภูเวียง</t>
  </si>
  <si>
    <t xml:space="preserve">Phu Wiang District </t>
  </si>
  <si>
    <t>เทศบาลตำบลภูเวียง</t>
  </si>
  <si>
    <t xml:space="preserve">   Phu Wiang Subdistrict Municipality</t>
  </si>
  <si>
    <t>มัญจาคีรี</t>
  </si>
  <si>
    <t xml:space="preserve">Mancha Khiri District </t>
  </si>
  <si>
    <t>เทศบาลตำบลมัญจาคีรี</t>
  </si>
  <si>
    <t xml:space="preserve">   Mancha Khiri Subdistrict Municipality</t>
  </si>
  <si>
    <t>ชนบท</t>
  </si>
  <si>
    <t xml:space="preserve">Chonnabot District </t>
  </si>
  <si>
    <t>เทศบาลตำบลชนบท</t>
  </si>
  <si>
    <t xml:space="preserve">   Chonnabot Subdistrict Municipality</t>
  </si>
  <si>
    <t>เขาสวนกวาง</t>
  </si>
  <si>
    <t xml:space="preserve">Khao Suan Kwang District </t>
  </si>
  <si>
    <t>เทศบาลตำบลเขาสวนกวาง</t>
  </si>
  <si>
    <t xml:space="preserve">   Khao Suan Kwang Subdistrict Municipality</t>
  </si>
  <si>
    <t>ภูผาม่าน</t>
  </si>
  <si>
    <t xml:space="preserve">Phu Pha Man District </t>
  </si>
  <si>
    <t>เทศบาลตำบลภูผาม่าน</t>
  </si>
  <si>
    <t xml:space="preserve">   Phu Pha Man Subdistrict Municipality</t>
  </si>
  <si>
    <t>ซำสูง</t>
  </si>
  <si>
    <t xml:space="preserve">Sam Sung District </t>
  </si>
  <si>
    <t>เทศบาลตำบลซำสูง</t>
  </si>
  <si>
    <t xml:space="preserve">   Sam Sung Subdistrict Municipality</t>
  </si>
  <si>
    <t>โคกโพธิ์ไชย</t>
  </si>
  <si>
    <t xml:space="preserve">Khok Pho Chai District </t>
  </si>
  <si>
    <t>เทศบาลตำบลบ้านโคก</t>
  </si>
  <si>
    <t xml:space="preserve">   Ban Khok Subdistrict Municipality</t>
  </si>
  <si>
    <t>หนองนาคำ</t>
  </si>
  <si>
    <t xml:space="preserve">Nong Na Kham District </t>
  </si>
  <si>
    <t>บ้านแฮด</t>
  </si>
  <si>
    <t>Ban Haet District</t>
  </si>
  <si>
    <t>เทศบาลตำบลบ้านแฮด</t>
  </si>
  <si>
    <t xml:space="preserve">   Ban Haet Subdistrict Municipality</t>
  </si>
  <si>
    <t xml:space="preserve">โนนศิลา </t>
  </si>
  <si>
    <t>Non Sila District</t>
  </si>
  <si>
    <t>เทศบาลตำบลโนนศิลา</t>
  </si>
  <si>
    <t xml:space="preserve">   Non Sila Subdistrict Municipality</t>
  </si>
  <si>
    <t xml:space="preserve">เวียงเก่า </t>
  </si>
  <si>
    <t>Wieng Kao District</t>
  </si>
  <si>
    <t xml:space="preserve">ที่มา </t>
  </si>
  <si>
    <t>: กรมการปกครอง กระทรวงมหาดไทย</t>
  </si>
  <si>
    <t xml:space="preserve">          Source:</t>
  </si>
  <si>
    <t>Department of Provincial Administration, Ministry of Interior</t>
  </si>
</sst>
</file>

<file path=xl/styles.xml><?xml version="1.0" encoding="utf-8"?>
<styleSheet xmlns="http://schemas.openxmlformats.org/spreadsheetml/2006/main">
  <numFmts count="2">
    <numFmt numFmtId="187" formatCode="#,##0______"/>
    <numFmt numFmtId="188" formatCode="_(* #,##0_);_(* \(#,##0\);_(* &quot;-&quot;_);_(@_)"/>
  </numFmts>
  <fonts count="9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0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 shrinkToFit="1"/>
    </xf>
    <xf numFmtId="187" fontId="5" fillId="0" borderId="2" xfId="0" applyNumberFormat="1" applyFont="1" applyBorder="1" applyAlignment="1">
      <alignment horizontal="center"/>
    </xf>
    <xf numFmtId="187" fontId="5" fillId="0" borderId="1" xfId="0" applyNumberFormat="1" applyFont="1" applyBorder="1" applyAlignment="1">
      <alignment horizontal="center"/>
    </xf>
    <xf numFmtId="187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Border="1" applyAlignment="1">
      <alignment horizontal="center" vertical="center" shrinkToFit="1"/>
    </xf>
    <xf numFmtId="187" fontId="5" fillId="0" borderId="4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187" fontId="5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187" fontId="5" fillId="0" borderId="7" xfId="0" applyNumberFormat="1" applyFont="1" applyBorder="1" applyAlignment="1">
      <alignment horizontal="center"/>
    </xf>
    <xf numFmtId="187" fontId="5" fillId="0" borderId="8" xfId="0" applyNumberFormat="1" applyFont="1" applyBorder="1" applyAlignment="1">
      <alignment horizontal="center"/>
    </xf>
    <xf numFmtId="187" fontId="5" fillId="0" borderId="9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187" fontId="5" fillId="0" borderId="4" xfId="0" applyNumberFormat="1" applyFont="1" applyBorder="1" applyAlignment="1">
      <alignment horizontal="center"/>
    </xf>
    <xf numFmtId="187" fontId="5" fillId="0" borderId="11" xfId="0" applyNumberFormat="1" applyFont="1" applyBorder="1" applyAlignment="1">
      <alignment horizontal="center"/>
    </xf>
    <xf numFmtId="187" fontId="5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8" fontId="2" fillId="0" borderId="10" xfId="0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88" fontId="2" fillId="0" borderId="8" xfId="0" applyNumberFormat="1" applyFont="1" applyBorder="1" applyAlignment="1"/>
    <xf numFmtId="0" fontId="4" fillId="0" borderId="7" xfId="0" applyFont="1" applyBorder="1"/>
    <xf numFmtId="0" fontId="3" fillId="0" borderId="0" xfId="0" applyFont="1" applyBorder="1" applyAlignment="1">
      <alignment horizontal="center"/>
    </xf>
    <xf numFmtId="188" fontId="5" fillId="0" borderId="8" xfId="0" applyNumberFormat="1" applyFont="1" applyBorder="1" applyAlignment="1"/>
    <xf numFmtId="187" fontId="5" fillId="0" borderId="7" xfId="0" applyNumberFormat="1" applyFont="1" applyBorder="1" applyAlignment="1"/>
    <xf numFmtId="0" fontId="5" fillId="0" borderId="0" xfId="0" applyFont="1" applyAlignment="1">
      <alignment horizontal="left" indent="1"/>
    </xf>
    <xf numFmtId="0" fontId="5" fillId="0" borderId="7" xfId="0" applyFont="1" applyBorder="1"/>
    <xf numFmtId="0" fontId="5" fillId="0" borderId="0" xfId="0" applyFont="1" applyBorder="1" applyAlignment="1">
      <alignment horizontal="left" indent="1"/>
    </xf>
    <xf numFmtId="0" fontId="5" fillId="0" borderId="9" xfId="0" applyFont="1" applyBorder="1"/>
    <xf numFmtId="0" fontId="5" fillId="0" borderId="0" xfId="0" applyFont="1" applyAlignment="1"/>
    <xf numFmtId="0" fontId="6" fillId="0" borderId="0" xfId="0" applyFont="1" applyBorder="1" applyAlignment="1"/>
    <xf numFmtId="0" fontId="6" fillId="0" borderId="0" xfId="0" applyFont="1"/>
    <xf numFmtId="0" fontId="5" fillId="0" borderId="5" xfId="0" applyFont="1" applyBorder="1"/>
    <xf numFmtId="188" fontId="5" fillId="0" borderId="11" xfId="0" applyNumberFormat="1" applyFont="1" applyBorder="1" applyAlignment="1"/>
    <xf numFmtId="0" fontId="6" fillId="0" borderId="5" xfId="0" applyFont="1" applyBorder="1"/>
    <xf numFmtId="0" fontId="8" fillId="0" borderId="0" xfId="0" applyFont="1" applyAlignment="1">
      <alignment horizontal="right"/>
    </xf>
    <xf numFmtId="3" fontId="5" fillId="0" borderId="0" xfId="0" applyNumberFormat="1" applyFont="1" applyAlignment="1" applyProtection="1">
      <alignment horizontal="right"/>
    </xf>
    <xf numFmtId="3" fontId="5" fillId="0" borderId="0" xfId="0" applyNumberFormat="1" applyFont="1" applyAlignment="1" applyProtection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36"/>
  <sheetViews>
    <sheetView tabSelected="1" workbookViewId="0">
      <selection sqref="A1:XFD1048576"/>
    </sheetView>
  </sheetViews>
  <sheetFormatPr defaultRowHeight="21.95" customHeight="1"/>
  <cols>
    <col min="1" max="1" width="0.875" style="8" customWidth="1"/>
    <col min="2" max="2" width="5.75" style="8" customWidth="1"/>
    <col min="3" max="3" width="3.75" style="8" customWidth="1"/>
    <col min="4" max="4" width="10.75" style="8" customWidth="1"/>
    <col min="5" max="16" width="6.375" style="8" customWidth="1"/>
    <col min="17" max="17" width="1" style="8" customWidth="1"/>
    <col min="18" max="18" width="24.625" style="61" customWidth="1"/>
    <col min="19" max="256" width="9" style="8"/>
    <col min="257" max="257" width="0.875" style="8" customWidth="1"/>
    <col min="258" max="258" width="5.75" style="8" customWidth="1"/>
    <col min="259" max="259" width="3.75" style="8" customWidth="1"/>
    <col min="260" max="260" width="10.75" style="8" customWidth="1"/>
    <col min="261" max="272" width="6.375" style="8" customWidth="1"/>
    <col min="273" max="273" width="1" style="8" customWidth="1"/>
    <col min="274" max="274" width="24.625" style="8" customWidth="1"/>
    <col min="275" max="512" width="9" style="8"/>
    <col min="513" max="513" width="0.875" style="8" customWidth="1"/>
    <col min="514" max="514" width="5.75" style="8" customWidth="1"/>
    <col min="515" max="515" width="3.75" style="8" customWidth="1"/>
    <col min="516" max="516" width="10.75" style="8" customWidth="1"/>
    <col min="517" max="528" width="6.375" style="8" customWidth="1"/>
    <col min="529" max="529" width="1" style="8" customWidth="1"/>
    <col min="530" max="530" width="24.625" style="8" customWidth="1"/>
    <col min="531" max="768" width="9" style="8"/>
    <col min="769" max="769" width="0.875" style="8" customWidth="1"/>
    <col min="770" max="770" width="5.75" style="8" customWidth="1"/>
    <col min="771" max="771" width="3.75" style="8" customWidth="1"/>
    <col min="772" max="772" width="10.75" style="8" customWidth="1"/>
    <col min="773" max="784" width="6.375" style="8" customWidth="1"/>
    <col min="785" max="785" width="1" style="8" customWidth="1"/>
    <col min="786" max="786" width="24.625" style="8" customWidth="1"/>
    <col min="787" max="1024" width="9" style="8"/>
    <col min="1025" max="1025" width="0.875" style="8" customWidth="1"/>
    <col min="1026" max="1026" width="5.75" style="8" customWidth="1"/>
    <col min="1027" max="1027" width="3.75" style="8" customWidth="1"/>
    <col min="1028" max="1028" width="10.75" style="8" customWidth="1"/>
    <col min="1029" max="1040" width="6.375" style="8" customWidth="1"/>
    <col min="1041" max="1041" width="1" style="8" customWidth="1"/>
    <col min="1042" max="1042" width="24.625" style="8" customWidth="1"/>
    <col min="1043" max="1280" width="9" style="8"/>
    <col min="1281" max="1281" width="0.875" style="8" customWidth="1"/>
    <col min="1282" max="1282" width="5.75" style="8" customWidth="1"/>
    <col min="1283" max="1283" width="3.75" style="8" customWidth="1"/>
    <col min="1284" max="1284" width="10.75" style="8" customWidth="1"/>
    <col min="1285" max="1296" width="6.375" style="8" customWidth="1"/>
    <col min="1297" max="1297" width="1" style="8" customWidth="1"/>
    <col min="1298" max="1298" width="24.625" style="8" customWidth="1"/>
    <col min="1299" max="1536" width="9" style="8"/>
    <col min="1537" max="1537" width="0.875" style="8" customWidth="1"/>
    <col min="1538" max="1538" width="5.75" style="8" customWidth="1"/>
    <col min="1539" max="1539" width="3.75" style="8" customWidth="1"/>
    <col min="1540" max="1540" width="10.75" style="8" customWidth="1"/>
    <col min="1541" max="1552" width="6.375" style="8" customWidth="1"/>
    <col min="1553" max="1553" width="1" style="8" customWidth="1"/>
    <col min="1554" max="1554" width="24.625" style="8" customWidth="1"/>
    <col min="1555" max="1792" width="9" style="8"/>
    <col min="1793" max="1793" width="0.875" style="8" customWidth="1"/>
    <col min="1794" max="1794" width="5.75" style="8" customWidth="1"/>
    <col min="1795" max="1795" width="3.75" style="8" customWidth="1"/>
    <col min="1796" max="1796" width="10.75" style="8" customWidth="1"/>
    <col min="1797" max="1808" width="6.375" style="8" customWidth="1"/>
    <col min="1809" max="1809" width="1" style="8" customWidth="1"/>
    <col min="1810" max="1810" width="24.625" style="8" customWidth="1"/>
    <col min="1811" max="2048" width="9" style="8"/>
    <col min="2049" max="2049" width="0.875" style="8" customWidth="1"/>
    <col min="2050" max="2050" width="5.75" style="8" customWidth="1"/>
    <col min="2051" max="2051" width="3.75" style="8" customWidth="1"/>
    <col min="2052" max="2052" width="10.75" style="8" customWidth="1"/>
    <col min="2053" max="2064" width="6.375" style="8" customWidth="1"/>
    <col min="2065" max="2065" width="1" style="8" customWidth="1"/>
    <col min="2066" max="2066" width="24.625" style="8" customWidth="1"/>
    <col min="2067" max="2304" width="9" style="8"/>
    <col min="2305" max="2305" width="0.875" style="8" customWidth="1"/>
    <col min="2306" max="2306" width="5.75" style="8" customWidth="1"/>
    <col min="2307" max="2307" width="3.75" style="8" customWidth="1"/>
    <col min="2308" max="2308" width="10.75" style="8" customWidth="1"/>
    <col min="2309" max="2320" width="6.375" style="8" customWidth="1"/>
    <col min="2321" max="2321" width="1" style="8" customWidth="1"/>
    <col min="2322" max="2322" width="24.625" style="8" customWidth="1"/>
    <col min="2323" max="2560" width="9" style="8"/>
    <col min="2561" max="2561" width="0.875" style="8" customWidth="1"/>
    <col min="2562" max="2562" width="5.75" style="8" customWidth="1"/>
    <col min="2563" max="2563" width="3.75" style="8" customWidth="1"/>
    <col min="2564" max="2564" width="10.75" style="8" customWidth="1"/>
    <col min="2565" max="2576" width="6.375" style="8" customWidth="1"/>
    <col min="2577" max="2577" width="1" style="8" customWidth="1"/>
    <col min="2578" max="2578" width="24.625" style="8" customWidth="1"/>
    <col min="2579" max="2816" width="9" style="8"/>
    <col min="2817" max="2817" width="0.875" style="8" customWidth="1"/>
    <col min="2818" max="2818" width="5.75" style="8" customWidth="1"/>
    <col min="2819" max="2819" width="3.75" style="8" customWidth="1"/>
    <col min="2820" max="2820" width="10.75" style="8" customWidth="1"/>
    <col min="2821" max="2832" width="6.375" style="8" customWidth="1"/>
    <col min="2833" max="2833" width="1" style="8" customWidth="1"/>
    <col min="2834" max="2834" width="24.625" style="8" customWidth="1"/>
    <col min="2835" max="3072" width="9" style="8"/>
    <col min="3073" max="3073" width="0.875" style="8" customWidth="1"/>
    <col min="3074" max="3074" width="5.75" style="8" customWidth="1"/>
    <col min="3075" max="3075" width="3.75" style="8" customWidth="1"/>
    <col min="3076" max="3076" width="10.75" style="8" customWidth="1"/>
    <col min="3077" max="3088" width="6.375" style="8" customWidth="1"/>
    <col min="3089" max="3089" width="1" style="8" customWidth="1"/>
    <col min="3090" max="3090" width="24.625" style="8" customWidth="1"/>
    <col min="3091" max="3328" width="9" style="8"/>
    <col min="3329" max="3329" width="0.875" style="8" customWidth="1"/>
    <col min="3330" max="3330" width="5.75" style="8" customWidth="1"/>
    <col min="3331" max="3331" width="3.75" style="8" customWidth="1"/>
    <col min="3332" max="3332" width="10.75" style="8" customWidth="1"/>
    <col min="3333" max="3344" width="6.375" style="8" customWidth="1"/>
    <col min="3345" max="3345" width="1" style="8" customWidth="1"/>
    <col min="3346" max="3346" width="24.625" style="8" customWidth="1"/>
    <col min="3347" max="3584" width="9" style="8"/>
    <col min="3585" max="3585" width="0.875" style="8" customWidth="1"/>
    <col min="3586" max="3586" width="5.75" style="8" customWidth="1"/>
    <col min="3587" max="3587" width="3.75" style="8" customWidth="1"/>
    <col min="3588" max="3588" width="10.75" style="8" customWidth="1"/>
    <col min="3589" max="3600" width="6.375" style="8" customWidth="1"/>
    <col min="3601" max="3601" width="1" style="8" customWidth="1"/>
    <col min="3602" max="3602" width="24.625" style="8" customWidth="1"/>
    <col min="3603" max="3840" width="9" style="8"/>
    <col min="3841" max="3841" width="0.875" style="8" customWidth="1"/>
    <col min="3842" max="3842" width="5.75" style="8" customWidth="1"/>
    <col min="3843" max="3843" width="3.75" style="8" customWidth="1"/>
    <col min="3844" max="3844" width="10.75" style="8" customWidth="1"/>
    <col min="3845" max="3856" width="6.375" style="8" customWidth="1"/>
    <col min="3857" max="3857" width="1" style="8" customWidth="1"/>
    <col min="3858" max="3858" width="24.625" style="8" customWidth="1"/>
    <col min="3859" max="4096" width="9" style="8"/>
    <col min="4097" max="4097" width="0.875" style="8" customWidth="1"/>
    <col min="4098" max="4098" width="5.75" style="8" customWidth="1"/>
    <col min="4099" max="4099" width="3.75" style="8" customWidth="1"/>
    <col min="4100" max="4100" width="10.75" style="8" customWidth="1"/>
    <col min="4101" max="4112" width="6.375" style="8" customWidth="1"/>
    <col min="4113" max="4113" width="1" style="8" customWidth="1"/>
    <col min="4114" max="4114" width="24.625" style="8" customWidth="1"/>
    <col min="4115" max="4352" width="9" style="8"/>
    <col min="4353" max="4353" width="0.875" style="8" customWidth="1"/>
    <col min="4354" max="4354" width="5.75" style="8" customWidth="1"/>
    <col min="4355" max="4355" width="3.75" style="8" customWidth="1"/>
    <col min="4356" max="4356" width="10.75" style="8" customWidth="1"/>
    <col min="4357" max="4368" width="6.375" style="8" customWidth="1"/>
    <col min="4369" max="4369" width="1" style="8" customWidth="1"/>
    <col min="4370" max="4370" width="24.625" style="8" customWidth="1"/>
    <col min="4371" max="4608" width="9" style="8"/>
    <col min="4609" max="4609" width="0.875" style="8" customWidth="1"/>
    <col min="4610" max="4610" width="5.75" style="8" customWidth="1"/>
    <col min="4611" max="4611" width="3.75" style="8" customWidth="1"/>
    <col min="4612" max="4612" width="10.75" style="8" customWidth="1"/>
    <col min="4613" max="4624" width="6.375" style="8" customWidth="1"/>
    <col min="4625" max="4625" width="1" style="8" customWidth="1"/>
    <col min="4626" max="4626" width="24.625" style="8" customWidth="1"/>
    <col min="4627" max="4864" width="9" style="8"/>
    <col min="4865" max="4865" width="0.875" style="8" customWidth="1"/>
    <col min="4866" max="4866" width="5.75" style="8" customWidth="1"/>
    <col min="4867" max="4867" width="3.75" style="8" customWidth="1"/>
    <col min="4868" max="4868" width="10.75" style="8" customWidth="1"/>
    <col min="4869" max="4880" width="6.375" style="8" customWidth="1"/>
    <col min="4881" max="4881" width="1" style="8" customWidth="1"/>
    <col min="4882" max="4882" width="24.625" style="8" customWidth="1"/>
    <col min="4883" max="5120" width="9" style="8"/>
    <col min="5121" max="5121" width="0.875" style="8" customWidth="1"/>
    <col min="5122" max="5122" width="5.75" style="8" customWidth="1"/>
    <col min="5123" max="5123" width="3.75" style="8" customWidth="1"/>
    <col min="5124" max="5124" width="10.75" style="8" customWidth="1"/>
    <col min="5125" max="5136" width="6.375" style="8" customWidth="1"/>
    <col min="5137" max="5137" width="1" style="8" customWidth="1"/>
    <col min="5138" max="5138" width="24.625" style="8" customWidth="1"/>
    <col min="5139" max="5376" width="9" style="8"/>
    <col min="5377" max="5377" width="0.875" style="8" customWidth="1"/>
    <col min="5378" max="5378" width="5.75" style="8" customWidth="1"/>
    <col min="5379" max="5379" width="3.75" style="8" customWidth="1"/>
    <col min="5380" max="5380" width="10.75" style="8" customWidth="1"/>
    <col min="5381" max="5392" width="6.375" style="8" customWidth="1"/>
    <col min="5393" max="5393" width="1" style="8" customWidth="1"/>
    <col min="5394" max="5394" width="24.625" style="8" customWidth="1"/>
    <col min="5395" max="5632" width="9" style="8"/>
    <col min="5633" max="5633" width="0.875" style="8" customWidth="1"/>
    <col min="5634" max="5634" width="5.75" style="8" customWidth="1"/>
    <col min="5635" max="5635" width="3.75" style="8" customWidth="1"/>
    <col min="5636" max="5636" width="10.75" style="8" customWidth="1"/>
    <col min="5637" max="5648" width="6.375" style="8" customWidth="1"/>
    <col min="5649" max="5649" width="1" style="8" customWidth="1"/>
    <col min="5650" max="5650" width="24.625" style="8" customWidth="1"/>
    <col min="5651" max="5888" width="9" style="8"/>
    <col min="5889" max="5889" width="0.875" style="8" customWidth="1"/>
    <col min="5890" max="5890" width="5.75" style="8" customWidth="1"/>
    <col min="5891" max="5891" width="3.75" style="8" customWidth="1"/>
    <col min="5892" max="5892" width="10.75" style="8" customWidth="1"/>
    <col min="5893" max="5904" width="6.375" style="8" customWidth="1"/>
    <col min="5905" max="5905" width="1" style="8" customWidth="1"/>
    <col min="5906" max="5906" width="24.625" style="8" customWidth="1"/>
    <col min="5907" max="6144" width="9" style="8"/>
    <col min="6145" max="6145" width="0.875" style="8" customWidth="1"/>
    <col min="6146" max="6146" width="5.75" style="8" customWidth="1"/>
    <col min="6147" max="6147" width="3.75" style="8" customWidth="1"/>
    <col min="6148" max="6148" width="10.75" style="8" customWidth="1"/>
    <col min="6149" max="6160" width="6.375" style="8" customWidth="1"/>
    <col min="6161" max="6161" width="1" style="8" customWidth="1"/>
    <col min="6162" max="6162" width="24.625" style="8" customWidth="1"/>
    <col min="6163" max="6400" width="9" style="8"/>
    <col min="6401" max="6401" width="0.875" style="8" customWidth="1"/>
    <col min="6402" max="6402" width="5.75" style="8" customWidth="1"/>
    <col min="6403" max="6403" width="3.75" style="8" customWidth="1"/>
    <col min="6404" max="6404" width="10.75" style="8" customWidth="1"/>
    <col min="6405" max="6416" width="6.375" style="8" customWidth="1"/>
    <col min="6417" max="6417" width="1" style="8" customWidth="1"/>
    <col min="6418" max="6418" width="24.625" style="8" customWidth="1"/>
    <col min="6419" max="6656" width="9" style="8"/>
    <col min="6657" max="6657" width="0.875" style="8" customWidth="1"/>
    <col min="6658" max="6658" width="5.75" style="8" customWidth="1"/>
    <col min="6659" max="6659" width="3.75" style="8" customWidth="1"/>
    <col min="6660" max="6660" width="10.75" style="8" customWidth="1"/>
    <col min="6661" max="6672" width="6.375" style="8" customWidth="1"/>
    <col min="6673" max="6673" width="1" style="8" customWidth="1"/>
    <col min="6674" max="6674" width="24.625" style="8" customWidth="1"/>
    <col min="6675" max="6912" width="9" style="8"/>
    <col min="6913" max="6913" width="0.875" style="8" customWidth="1"/>
    <col min="6914" max="6914" width="5.75" style="8" customWidth="1"/>
    <col min="6915" max="6915" width="3.75" style="8" customWidth="1"/>
    <col min="6916" max="6916" width="10.75" style="8" customWidth="1"/>
    <col min="6917" max="6928" width="6.375" style="8" customWidth="1"/>
    <col min="6929" max="6929" width="1" style="8" customWidth="1"/>
    <col min="6930" max="6930" width="24.625" style="8" customWidth="1"/>
    <col min="6931" max="7168" width="9" style="8"/>
    <col min="7169" max="7169" width="0.875" style="8" customWidth="1"/>
    <col min="7170" max="7170" width="5.75" style="8" customWidth="1"/>
    <col min="7171" max="7171" width="3.75" style="8" customWidth="1"/>
    <col min="7172" max="7172" width="10.75" style="8" customWidth="1"/>
    <col min="7173" max="7184" width="6.375" style="8" customWidth="1"/>
    <col min="7185" max="7185" width="1" style="8" customWidth="1"/>
    <col min="7186" max="7186" width="24.625" style="8" customWidth="1"/>
    <col min="7187" max="7424" width="9" style="8"/>
    <col min="7425" max="7425" width="0.875" style="8" customWidth="1"/>
    <col min="7426" max="7426" width="5.75" style="8" customWidth="1"/>
    <col min="7427" max="7427" width="3.75" style="8" customWidth="1"/>
    <col min="7428" max="7428" width="10.75" style="8" customWidth="1"/>
    <col min="7429" max="7440" width="6.375" style="8" customWidth="1"/>
    <col min="7441" max="7441" width="1" style="8" customWidth="1"/>
    <col min="7442" max="7442" width="24.625" style="8" customWidth="1"/>
    <col min="7443" max="7680" width="9" style="8"/>
    <col min="7681" max="7681" width="0.875" style="8" customWidth="1"/>
    <col min="7682" max="7682" width="5.75" style="8" customWidth="1"/>
    <col min="7683" max="7683" width="3.75" style="8" customWidth="1"/>
    <col min="7684" max="7684" width="10.75" style="8" customWidth="1"/>
    <col min="7685" max="7696" width="6.375" style="8" customWidth="1"/>
    <col min="7697" max="7697" width="1" style="8" customWidth="1"/>
    <col min="7698" max="7698" width="24.625" style="8" customWidth="1"/>
    <col min="7699" max="7936" width="9" style="8"/>
    <col min="7937" max="7937" width="0.875" style="8" customWidth="1"/>
    <col min="7938" max="7938" width="5.75" style="8" customWidth="1"/>
    <col min="7939" max="7939" width="3.75" style="8" customWidth="1"/>
    <col min="7940" max="7940" width="10.75" style="8" customWidth="1"/>
    <col min="7941" max="7952" width="6.375" style="8" customWidth="1"/>
    <col min="7953" max="7953" width="1" style="8" customWidth="1"/>
    <col min="7954" max="7954" width="24.625" style="8" customWidth="1"/>
    <col min="7955" max="8192" width="9" style="8"/>
    <col min="8193" max="8193" width="0.875" style="8" customWidth="1"/>
    <col min="8194" max="8194" width="5.75" style="8" customWidth="1"/>
    <col min="8195" max="8195" width="3.75" style="8" customWidth="1"/>
    <col min="8196" max="8196" width="10.75" style="8" customWidth="1"/>
    <col min="8197" max="8208" width="6.375" style="8" customWidth="1"/>
    <col min="8209" max="8209" width="1" style="8" customWidth="1"/>
    <col min="8210" max="8210" width="24.625" style="8" customWidth="1"/>
    <col min="8211" max="8448" width="9" style="8"/>
    <col min="8449" max="8449" width="0.875" style="8" customWidth="1"/>
    <col min="8450" max="8450" width="5.75" style="8" customWidth="1"/>
    <col min="8451" max="8451" width="3.75" style="8" customWidth="1"/>
    <col min="8452" max="8452" width="10.75" style="8" customWidth="1"/>
    <col min="8453" max="8464" width="6.375" style="8" customWidth="1"/>
    <col min="8465" max="8465" width="1" style="8" customWidth="1"/>
    <col min="8466" max="8466" width="24.625" style="8" customWidth="1"/>
    <col min="8467" max="8704" width="9" style="8"/>
    <col min="8705" max="8705" width="0.875" style="8" customWidth="1"/>
    <col min="8706" max="8706" width="5.75" style="8" customWidth="1"/>
    <col min="8707" max="8707" width="3.75" style="8" customWidth="1"/>
    <col min="8708" max="8708" width="10.75" style="8" customWidth="1"/>
    <col min="8709" max="8720" width="6.375" style="8" customWidth="1"/>
    <col min="8721" max="8721" width="1" style="8" customWidth="1"/>
    <col min="8722" max="8722" width="24.625" style="8" customWidth="1"/>
    <col min="8723" max="8960" width="9" style="8"/>
    <col min="8961" max="8961" width="0.875" style="8" customWidth="1"/>
    <col min="8962" max="8962" width="5.75" style="8" customWidth="1"/>
    <col min="8963" max="8963" width="3.75" style="8" customWidth="1"/>
    <col min="8964" max="8964" width="10.75" style="8" customWidth="1"/>
    <col min="8965" max="8976" width="6.375" style="8" customWidth="1"/>
    <col min="8977" max="8977" width="1" style="8" customWidth="1"/>
    <col min="8978" max="8978" width="24.625" style="8" customWidth="1"/>
    <col min="8979" max="9216" width="9" style="8"/>
    <col min="9217" max="9217" width="0.875" style="8" customWidth="1"/>
    <col min="9218" max="9218" width="5.75" style="8" customWidth="1"/>
    <col min="9219" max="9219" width="3.75" style="8" customWidth="1"/>
    <col min="9220" max="9220" width="10.75" style="8" customWidth="1"/>
    <col min="9221" max="9232" width="6.375" style="8" customWidth="1"/>
    <col min="9233" max="9233" width="1" style="8" customWidth="1"/>
    <col min="9234" max="9234" width="24.625" style="8" customWidth="1"/>
    <col min="9235" max="9472" width="9" style="8"/>
    <col min="9473" max="9473" width="0.875" style="8" customWidth="1"/>
    <col min="9474" max="9474" width="5.75" style="8" customWidth="1"/>
    <col min="9475" max="9475" width="3.75" style="8" customWidth="1"/>
    <col min="9476" max="9476" width="10.75" style="8" customWidth="1"/>
    <col min="9477" max="9488" width="6.375" style="8" customWidth="1"/>
    <col min="9489" max="9489" width="1" style="8" customWidth="1"/>
    <col min="9490" max="9490" width="24.625" style="8" customWidth="1"/>
    <col min="9491" max="9728" width="9" style="8"/>
    <col min="9729" max="9729" width="0.875" style="8" customWidth="1"/>
    <col min="9730" max="9730" width="5.75" style="8" customWidth="1"/>
    <col min="9731" max="9731" width="3.75" style="8" customWidth="1"/>
    <col min="9732" max="9732" width="10.75" style="8" customWidth="1"/>
    <col min="9733" max="9744" width="6.375" style="8" customWidth="1"/>
    <col min="9745" max="9745" width="1" style="8" customWidth="1"/>
    <col min="9746" max="9746" width="24.625" style="8" customWidth="1"/>
    <col min="9747" max="9984" width="9" style="8"/>
    <col min="9985" max="9985" width="0.875" style="8" customWidth="1"/>
    <col min="9986" max="9986" width="5.75" style="8" customWidth="1"/>
    <col min="9987" max="9987" width="3.75" style="8" customWidth="1"/>
    <col min="9988" max="9988" width="10.75" style="8" customWidth="1"/>
    <col min="9989" max="10000" width="6.375" style="8" customWidth="1"/>
    <col min="10001" max="10001" width="1" style="8" customWidth="1"/>
    <col min="10002" max="10002" width="24.625" style="8" customWidth="1"/>
    <col min="10003" max="10240" width="9" style="8"/>
    <col min="10241" max="10241" width="0.875" style="8" customWidth="1"/>
    <col min="10242" max="10242" width="5.75" style="8" customWidth="1"/>
    <col min="10243" max="10243" width="3.75" style="8" customWidth="1"/>
    <col min="10244" max="10244" width="10.75" style="8" customWidth="1"/>
    <col min="10245" max="10256" width="6.375" style="8" customWidth="1"/>
    <col min="10257" max="10257" width="1" style="8" customWidth="1"/>
    <col min="10258" max="10258" width="24.625" style="8" customWidth="1"/>
    <col min="10259" max="10496" width="9" style="8"/>
    <col min="10497" max="10497" width="0.875" style="8" customWidth="1"/>
    <col min="10498" max="10498" width="5.75" style="8" customWidth="1"/>
    <col min="10499" max="10499" width="3.75" style="8" customWidth="1"/>
    <col min="10500" max="10500" width="10.75" style="8" customWidth="1"/>
    <col min="10501" max="10512" width="6.375" style="8" customWidth="1"/>
    <col min="10513" max="10513" width="1" style="8" customWidth="1"/>
    <col min="10514" max="10514" width="24.625" style="8" customWidth="1"/>
    <col min="10515" max="10752" width="9" style="8"/>
    <col min="10753" max="10753" width="0.875" style="8" customWidth="1"/>
    <col min="10754" max="10754" width="5.75" style="8" customWidth="1"/>
    <col min="10755" max="10755" width="3.75" style="8" customWidth="1"/>
    <col min="10756" max="10756" width="10.75" style="8" customWidth="1"/>
    <col min="10757" max="10768" width="6.375" style="8" customWidth="1"/>
    <col min="10769" max="10769" width="1" style="8" customWidth="1"/>
    <col min="10770" max="10770" width="24.625" style="8" customWidth="1"/>
    <col min="10771" max="11008" width="9" style="8"/>
    <col min="11009" max="11009" width="0.875" style="8" customWidth="1"/>
    <col min="11010" max="11010" width="5.75" style="8" customWidth="1"/>
    <col min="11011" max="11011" width="3.75" style="8" customWidth="1"/>
    <col min="11012" max="11012" width="10.75" style="8" customWidth="1"/>
    <col min="11013" max="11024" width="6.375" style="8" customWidth="1"/>
    <col min="11025" max="11025" width="1" style="8" customWidth="1"/>
    <col min="11026" max="11026" width="24.625" style="8" customWidth="1"/>
    <col min="11027" max="11264" width="9" style="8"/>
    <col min="11265" max="11265" width="0.875" style="8" customWidth="1"/>
    <col min="11266" max="11266" width="5.75" style="8" customWidth="1"/>
    <col min="11267" max="11267" width="3.75" style="8" customWidth="1"/>
    <col min="11268" max="11268" width="10.75" style="8" customWidth="1"/>
    <col min="11269" max="11280" width="6.375" style="8" customWidth="1"/>
    <col min="11281" max="11281" width="1" style="8" customWidth="1"/>
    <col min="11282" max="11282" width="24.625" style="8" customWidth="1"/>
    <col min="11283" max="11520" width="9" style="8"/>
    <col min="11521" max="11521" width="0.875" style="8" customWidth="1"/>
    <col min="11522" max="11522" width="5.75" style="8" customWidth="1"/>
    <col min="11523" max="11523" width="3.75" style="8" customWidth="1"/>
    <col min="11524" max="11524" width="10.75" style="8" customWidth="1"/>
    <col min="11525" max="11536" width="6.375" style="8" customWidth="1"/>
    <col min="11537" max="11537" width="1" style="8" customWidth="1"/>
    <col min="11538" max="11538" width="24.625" style="8" customWidth="1"/>
    <col min="11539" max="11776" width="9" style="8"/>
    <col min="11777" max="11777" width="0.875" style="8" customWidth="1"/>
    <col min="11778" max="11778" width="5.75" style="8" customWidth="1"/>
    <col min="11779" max="11779" width="3.75" style="8" customWidth="1"/>
    <col min="11780" max="11780" width="10.75" style="8" customWidth="1"/>
    <col min="11781" max="11792" width="6.375" style="8" customWidth="1"/>
    <col min="11793" max="11793" width="1" style="8" customWidth="1"/>
    <col min="11794" max="11794" width="24.625" style="8" customWidth="1"/>
    <col min="11795" max="12032" width="9" style="8"/>
    <col min="12033" max="12033" width="0.875" style="8" customWidth="1"/>
    <col min="12034" max="12034" width="5.75" style="8" customWidth="1"/>
    <col min="12035" max="12035" width="3.75" style="8" customWidth="1"/>
    <col min="12036" max="12036" width="10.75" style="8" customWidth="1"/>
    <col min="12037" max="12048" width="6.375" style="8" customWidth="1"/>
    <col min="12049" max="12049" width="1" style="8" customWidth="1"/>
    <col min="12050" max="12050" width="24.625" style="8" customWidth="1"/>
    <col min="12051" max="12288" width="9" style="8"/>
    <col min="12289" max="12289" width="0.875" style="8" customWidth="1"/>
    <col min="12290" max="12290" width="5.75" style="8" customWidth="1"/>
    <col min="12291" max="12291" width="3.75" style="8" customWidth="1"/>
    <col min="12292" max="12292" width="10.75" style="8" customWidth="1"/>
    <col min="12293" max="12304" width="6.375" style="8" customWidth="1"/>
    <col min="12305" max="12305" width="1" style="8" customWidth="1"/>
    <col min="12306" max="12306" width="24.625" style="8" customWidth="1"/>
    <col min="12307" max="12544" width="9" style="8"/>
    <col min="12545" max="12545" width="0.875" style="8" customWidth="1"/>
    <col min="12546" max="12546" width="5.75" style="8" customWidth="1"/>
    <col min="12547" max="12547" width="3.75" style="8" customWidth="1"/>
    <col min="12548" max="12548" width="10.75" style="8" customWidth="1"/>
    <col min="12549" max="12560" width="6.375" style="8" customWidth="1"/>
    <col min="12561" max="12561" width="1" style="8" customWidth="1"/>
    <col min="12562" max="12562" width="24.625" style="8" customWidth="1"/>
    <col min="12563" max="12800" width="9" style="8"/>
    <col min="12801" max="12801" width="0.875" style="8" customWidth="1"/>
    <col min="12802" max="12802" width="5.75" style="8" customWidth="1"/>
    <col min="12803" max="12803" width="3.75" style="8" customWidth="1"/>
    <col min="12804" max="12804" width="10.75" style="8" customWidth="1"/>
    <col min="12805" max="12816" width="6.375" style="8" customWidth="1"/>
    <col min="12817" max="12817" width="1" style="8" customWidth="1"/>
    <col min="12818" max="12818" width="24.625" style="8" customWidth="1"/>
    <col min="12819" max="13056" width="9" style="8"/>
    <col min="13057" max="13057" width="0.875" style="8" customWidth="1"/>
    <col min="13058" max="13058" width="5.75" style="8" customWidth="1"/>
    <col min="13059" max="13059" width="3.75" style="8" customWidth="1"/>
    <col min="13060" max="13060" width="10.75" style="8" customWidth="1"/>
    <col min="13061" max="13072" width="6.375" style="8" customWidth="1"/>
    <col min="13073" max="13073" width="1" style="8" customWidth="1"/>
    <col min="13074" max="13074" width="24.625" style="8" customWidth="1"/>
    <col min="13075" max="13312" width="9" style="8"/>
    <col min="13313" max="13313" width="0.875" style="8" customWidth="1"/>
    <col min="13314" max="13314" width="5.75" style="8" customWidth="1"/>
    <col min="13315" max="13315" width="3.75" style="8" customWidth="1"/>
    <col min="13316" max="13316" width="10.75" style="8" customWidth="1"/>
    <col min="13317" max="13328" width="6.375" style="8" customWidth="1"/>
    <col min="13329" max="13329" width="1" style="8" customWidth="1"/>
    <col min="13330" max="13330" width="24.625" style="8" customWidth="1"/>
    <col min="13331" max="13568" width="9" style="8"/>
    <col min="13569" max="13569" width="0.875" style="8" customWidth="1"/>
    <col min="13570" max="13570" width="5.75" style="8" customWidth="1"/>
    <col min="13571" max="13571" width="3.75" style="8" customWidth="1"/>
    <col min="13572" max="13572" width="10.75" style="8" customWidth="1"/>
    <col min="13573" max="13584" width="6.375" style="8" customWidth="1"/>
    <col min="13585" max="13585" width="1" style="8" customWidth="1"/>
    <col min="13586" max="13586" width="24.625" style="8" customWidth="1"/>
    <col min="13587" max="13824" width="9" style="8"/>
    <col min="13825" max="13825" width="0.875" style="8" customWidth="1"/>
    <col min="13826" max="13826" width="5.75" style="8" customWidth="1"/>
    <col min="13827" max="13827" width="3.75" style="8" customWidth="1"/>
    <col min="13828" max="13828" width="10.75" style="8" customWidth="1"/>
    <col min="13829" max="13840" width="6.375" style="8" customWidth="1"/>
    <col min="13841" max="13841" width="1" style="8" customWidth="1"/>
    <col min="13842" max="13842" width="24.625" style="8" customWidth="1"/>
    <col min="13843" max="14080" width="9" style="8"/>
    <col min="14081" max="14081" width="0.875" style="8" customWidth="1"/>
    <col min="14082" max="14082" width="5.75" style="8" customWidth="1"/>
    <col min="14083" max="14083" width="3.75" style="8" customWidth="1"/>
    <col min="14084" max="14084" width="10.75" style="8" customWidth="1"/>
    <col min="14085" max="14096" width="6.375" style="8" customWidth="1"/>
    <col min="14097" max="14097" width="1" style="8" customWidth="1"/>
    <col min="14098" max="14098" width="24.625" style="8" customWidth="1"/>
    <col min="14099" max="14336" width="9" style="8"/>
    <col min="14337" max="14337" width="0.875" style="8" customWidth="1"/>
    <col min="14338" max="14338" width="5.75" style="8" customWidth="1"/>
    <col min="14339" max="14339" width="3.75" style="8" customWidth="1"/>
    <col min="14340" max="14340" width="10.75" style="8" customWidth="1"/>
    <col min="14341" max="14352" width="6.375" style="8" customWidth="1"/>
    <col min="14353" max="14353" width="1" style="8" customWidth="1"/>
    <col min="14354" max="14354" width="24.625" style="8" customWidth="1"/>
    <col min="14355" max="14592" width="9" style="8"/>
    <col min="14593" max="14593" width="0.875" style="8" customWidth="1"/>
    <col min="14594" max="14594" width="5.75" style="8" customWidth="1"/>
    <col min="14595" max="14595" width="3.75" style="8" customWidth="1"/>
    <col min="14596" max="14596" width="10.75" style="8" customWidth="1"/>
    <col min="14597" max="14608" width="6.375" style="8" customWidth="1"/>
    <col min="14609" max="14609" width="1" style="8" customWidth="1"/>
    <col min="14610" max="14610" width="24.625" style="8" customWidth="1"/>
    <col min="14611" max="14848" width="9" style="8"/>
    <col min="14849" max="14849" width="0.875" style="8" customWidth="1"/>
    <col min="14850" max="14850" width="5.75" style="8" customWidth="1"/>
    <col min="14851" max="14851" width="3.75" style="8" customWidth="1"/>
    <col min="14852" max="14852" width="10.75" style="8" customWidth="1"/>
    <col min="14853" max="14864" width="6.375" style="8" customWidth="1"/>
    <col min="14865" max="14865" width="1" style="8" customWidth="1"/>
    <col min="14866" max="14866" width="24.625" style="8" customWidth="1"/>
    <col min="14867" max="15104" width="9" style="8"/>
    <col min="15105" max="15105" width="0.875" style="8" customWidth="1"/>
    <col min="15106" max="15106" width="5.75" style="8" customWidth="1"/>
    <col min="15107" max="15107" width="3.75" style="8" customWidth="1"/>
    <col min="15108" max="15108" width="10.75" style="8" customWidth="1"/>
    <col min="15109" max="15120" width="6.375" style="8" customWidth="1"/>
    <col min="15121" max="15121" width="1" style="8" customWidth="1"/>
    <col min="15122" max="15122" width="24.625" style="8" customWidth="1"/>
    <col min="15123" max="15360" width="9" style="8"/>
    <col min="15361" max="15361" width="0.875" style="8" customWidth="1"/>
    <col min="15362" max="15362" width="5.75" style="8" customWidth="1"/>
    <col min="15363" max="15363" width="3.75" style="8" customWidth="1"/>
    <col min="15364" max="15364" width="10.75" style="8" customWidth="1"/>
    <col min="15365" max="15376" width="6.375" style="8" customWidth="1"/>
    <col min="15377" max="15377" width="1" style="8" customWidth="1"/>
    <col min="15378" max="15378" width="24.625" style="8" customWidth="1"/>
    <col min="15379" max="15616" width="9" style="8"/>
    <col min="15617" max="15617" width="0.875" style="8" customWidth="1"/>
    <col min="15618" max="15618" width="5.75" style="8" customWidth="1"/>
    <col min="15619" max="15619" width="3.75" style="8" customWidth="1"/>
    <col min="15620" max="15620" width="10.75" style="8" customWidth="1"/>
    <col min="15621" max="15632" width="6.375" style="8" customWidth="1"/>
    <col min="15633" max="15633" width="1" style="8" customWidth="1"/>
    <col min="15634" max="15634" width="24.625" style="8" customWidth="1"/>
    <col min="15635" max="15872" width="9" style="8"/>
    <col min="15873" max="15873" width="0.875" style="8" customWidth="1"/>
    <col min="15874" max="15874" width="5.75" style="8" customWidth="1"/>
    <col min="15875" max="15875" width="3.75" style="8" customWidth="1"/>
    <col min="15876" max="15876" width="10.75" style="8" customWidth="1"/>
    <col min="15877" max="15888" width="6.375" style="8" customWidth="1"/>
    <col min="15889" max="15889" width="1" style="8" customWidth="1"/>
    <col min="15890" max="15890" width="24.625" style="8" customWidth="1"/>
    <col min="15891" max="16128" width="9" style="8"/>
    <col min="16129" max="16129" width="0.875" style="8" customWidth="1"/>
    <col min="16130" max="16130" width="5.75" style="8" customWidth="1"/>
    <col min="16131" max="16131" width="3.75" style="8" customWidth="1"/>
    <col min="16132" max="16132" width="10.75" style="8" customWidth="1"/>
    <col min="16133" max="16144" width="6.375" style="8" customWidth="1"/>
    <col min="16145" max="16145" width="1" style="8" customWidth="1"/>
    <col min="16146" max="16146" width="24.625" style="8" customWidth="1"/>
    <col min="16147" max="16384" width="9" style="8"/>
  </cols>
  <sheetData>
    <row r="1" spans="1:18" s="1" customFormat="1" ht="24" customHeight="1">
      <c r="B1" s="1" t="s">
        <v>0</v>
      </c>
      <c r="C1" s="2">
        <v>1.4</v>
      </c>
      <c r="D1" s="1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R1" s="4"/>
    </row>
    <row r="2" spans="1:18" s="5" customFormat="1" ht="20.25" customHeight="1">
      <c r="B2" s="5" t="s">
        <v>2</v>
      </c>
      <c r="C2" s="6">
        <v>1.4</v>
      </c>
      <c r="D2" s="5" t="s">
        <v>3</v>
      </c>
    </row>
    <row r="3" spans="1:18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Q3" s="7"/>
      <c r="R3" s="9"/>
    </row>
    <row r="4" spans="1:18" s="18" customFormat="1" ht="20.100000000000001" customHeight="1">
      <c r="A4" s="10" t="s">
        <v>4</v>
      </c>
      <c r="B4" s="10"/>
      <c r="C4" s="10"/>
      <c r="D4" s="10"/>
      <c r="E4" s="11" t="s">
        <v>5</v>
      </c>
      <c r="F4" s="12"/>
      <c r="G4" s="13"/>
      <c r="H4" s="14" t="s">
        <v>6</v>
      </c>
      <c r="I4" s="15"/>
      <c r="J4" s="16"/>
      <c r="K4" s="14" t="s">
        <v>7</v>
      </c>
      <c r="L4" s="15"/>
      <c r="M4" s="15"/>
      <c r="N4" s="14" t="s">
        <v>8</v>
      </c>
      <c r="O4" s="15"/>
      <c r="P4" s="15"/>
      <c r="Q4" s="17" t="s">
        <v>9</v>
      </c>
      <c r="R4" s="10"/>
    </row>
    <row r="5" spans="1:18" s="18" customFormat="1" ht="18" customHeight="1">
      <c r="A5" s="19"/>
      <c r="B5" s="19"/>
      <c r="C5" s="19"/>
      <c r="D5" s="19"/>
      <c r="E5" s="20" t="s">
        <v>10</v>
      </c>
      <c r="F5" s="21"/>
      <c r="G5" s="22"/>
      <c r="H5" s="23" t="s">
        <v>11</v>
      </c>
      <c r="I5" s="24"/>
      <c r="J5" s="25"/>
      <c r="K5" s="23" t="s">
        <v>12</v>
      </c>
      <c r="L5" s="24"/>
      <c r="M5" s="24"/>
      <c r="N5" s="23" t="s">
        <v>13</v>
      </c>
      <c r="O5" s="24"/>
      <c r="P5" s="24"/>
      <c r="Q5" s="26"/>
      <c r="R5" s="19"/>
    </row>
    <row r="6" spans="1:18" s="18" customFormat="1" ht="20.100000000000001" customHeight="1">
      <c r="A6" s="19"/>
      <c r="B6" s="19"/>
      <c r="C6" s="19"/>
      <c r="D6" s="19"/>
      <c r="E6" s="27" t="s">
        <v>14</v>
      </c>
      <c r="F6" s="28" t="s">
        <v>15</v>
      </c>
      <c r="G6" s="29" t="s">
        <v>16</v>
      </c>
      <c r="H6" s="30" t="s">
        <v>14</v>
      </c>
      <c r="I6" s="31" t="s">
        <v>15</v>
      </c>
      <c r="J6" s="32" t="s">
        <v>16</v>
      </c>
      <c r="K6" s="33" t="s">
        <v>14</v>
      </c>
      <c r="L6" s="31" t="s">
        <v>15</v>
      </c>
      <c r="M6" s="33" t="s">
        <v>16</v>
      </c>
      <c r="N6" s="30" t="s">
        <v>14</v>
      </c>
      <c r="O6" s="31" t="s">
        <v>15</v>
      </c>
      <c r="P6" s="33" t="s">
        <v>16</v>
      </c>
      <c r="Q6" s="26"/>
      <c r="R6" s="19"/>
    </row>
    <row r="7" spans="1:18" s="18" customFormat="1" ht="18.95" customHeight="1">
      <c r="A7" s="34"/>
      <c r="B7" s="34"/>
      <c r="C7" s="34"/>
      <c r="D7" s="34"/>
      <c r="E7" s="35" t="s">
        <v>17</v>
      </c>
      <c r="F7" s="36" t="s">
        <v>18</v>
      </c>
      <c r="G7" s="37" t="s">
        <v>19</v>
      </c>
      <c r="H7" s="38" t="s">
        <v>17</v>
      </c>
      <c r="I7" s="39" t="s">
        <v>18</v>
      </c>
      <c r="J7" s="40" t="s">
        <v>19</v>
      </c>
      <c r="K7" s="41" t="s">
        <v>17</v>
      </c>
      <c r="L7" s="39" t="s">
        <v>18</v>
      </c>
      <c r="M7" s="41" t="s">
        <v>19</v>
      </c>
      <c r="N7" s="38" t="s">
        <v>17</v>
      </c>
      <c r="O7" s="39" t="s">
        <v>18</v>
      </c>
      <c r="P7" s="41" t="s">
        <v>19</v>
      </c>
      <c r="Q7" s="42"/>
      <c r="R7" s="34"/>
    </row>
    <row r="8" spans="1:18" s="47" customFormat="1" ht="23.1" customHeight="1">
      <c r="A8" s="43" t="s">
        <v>20</v>
      </c>
      <c r="B8" s="43"/>
      <c r="C8" s="43"/>
      <c r="D8" s="44"/>
      <c r="E8" s="45">
        <f>SUM(E9:E10)</f>
        <v>19641</v>
      </c>
      <c r="F8" s="45">
        <f t="shared" ref="F8:P8" si="0">SUM(F9:F10)</f>
        <v>10198</v>
      </c>
      <c r="G8" s="45">
        <f t="shared" si="0"/>
        <v>9443</v>
      </c>
      <c r="H8" s="45">
        <f t="shared" si="0"/>
        <v>11845</v>
      </c>
      <c r="I8" s="45">
        <f t="shared" si="0"/>
        <v>6838</v>
      </c>
      <c r="J8" s="45">
        <f t="shared" si="0"/>
        <v>5007</v>
      </c>
      <c r="K8" s="45">
        <f t="shared" si="0"/>
        <v>79450</v>
      </c>
      <c r="L8" s="45">
        <f t="shared" si="0"/>
        <v>41334</v>
      </c>
      <c r="M8" s="45">
        <f t="shared" si="0"/>
        <v>38116</v>
      </c>
      <c r="N8" s="45">
        <f t="shared" si="0"/>
        <v>79652</v>
      </c>
      <c r="O8" s="45">
        <f t="shared" si="0"/>
        <v>42016</v>
      </c>
      <c r="P8" s="45">
        <f t="shared" si="0"/>
        <v>37636</v>
      </c>
      <c r="Q8" s="46" t="s">
        <v>17</v>
      </c>
      <c r="R8" s="43"/>
    </row>
    <row r="9" spans="1:18" s="5" customFormat="1" ht="23.1" customHeight="1">
      <c r="A9" s="48" t="s">
        <v>21</v>
      </c>
      <c r="B9" s="48"/>
      <c r="C9" s="48"/>
      <c r="D9" s="49"/>
      <c r="E9" s="50">
        <f t="shared" ref="E9:P9" si="1">SUM(E12:E19)+E22+SUM(E32:E33)+SUM(E36:E38)+SUM(E41:E43)+SUM(E46:E46)+SUM(E56:E58)+E62+E65+E68+E71+E81+E84+E87+E90+E93+E96+E106+E109+E112+E115+SUM(E118:E118)+SUM(E129:E129)+E132</f>
        <v>19107</v>
      </c>
      <c r="F9" s="50">
        <f t="shared" si="1"/>
        <v>9935</v>
      </c>
      <c r="G9" s="50">
        <f t="shared" si="1"/>
        <v>9172</v>
      </c>
      <c r="H9" s="50">
        <f t="shared" si="1"/>
        <v>4315</v>
      </c>
      <c r="I9" s="50">
        <f t="shared" si="1"/>
        <v>2581</v>
      </c>
      <c r="J9" s="50">
        <f t="shared" si="1"/>
        <v>1734</v>
      </c>
      <c r="K9" s="50">
        <f t="shared" si="1"/>
        <v>26981</v>
      </c>
      <c r="L9" s="50">
        <f t="shared" si="1"/>
        <v>12657</v>
      </c>
      <c r="M9" s="50">
        <f t="shared" si="1"/>
        <v>14324</v>
      </c>
      <c r="N9" s="50">
        <f t="shared" si="1"/>
        <v>40029</v>
      </c>
      <c r="O9" s="50">
        <f t="shared" si="1"/>
        <v>20253</v>
      </c>
      <c r="P9" s="50">
        <f t="shared" si="1"/>
        <v>19776</v>
      </c>
      <c r="Q9" s="51"/>
      <c r="R9" s="52" t="s">
        <v>22</v>
      </c>
    </row>
    <row r="10" spans="1:18" s="5" customFormat="1" ht="23.1" customHeight="1">
      <c r="A10" s="48" t="s">
        <v>23</v>
      </c>
      <c r="B10" s="48"/>
      <c r="C10" s="48"/>
      <c r="D10" s="49"/>
      <c r="E10" s="50">
        <f t="shared" ref="E10:P10" si="2">E20+E23+E34+E39+E44+E47+E60+E63+E66+E69+E72+E82+E85+E88+E91+E94+E97+E107+E110+E113+E116+E119+E120+E130+E133+E134</f>
        <v>534</v>
      </c>
      <c r="F10" s="50">
        <f t="shared" si="2"/>
        <v>263</v>
      </c>
      <c r="G10" s="50">
        <f t="shared" si="2"/>
        <v>271</v>
      </c>
      <c r="H10" s="50">
        <f t="shared" si="2"/>
        <v>7530</v>
      </c>
      <c r="I10" s="50">
        <f t="shared" si="2"/>
        <v>4257</v>
      </c>
      <c r="J10" s="50">
        <f t="shared" si="2"/>
        <v>3273</v>
      </c>
      <c r="K10" s="50">
        <f t="shared" si="2"/>
        <v>52469</v>
      </c>
      <c r="L10" s="50">
        <f t="shared" si="2"/>
        <v>28677</v>
      </c>
      <c r="M10" s="50">
        <f t="shared" si="2"/>
        <v>23792</v>
      </c>
      <c r="N10" s="50">
        <f t="shared" si="2"/>
        <v>39623</v>
      </c>
      <c r="O10" s="50">
        <f t="shared" si="2"/>
        <v>21763</v>
      </c>
      <c r="P10" s="50">
        <f t="shared" si="2"/>
        <v>17860</v>
      </c>
      <c r="Q10" s="51"/>
      <c r="R10" s="52" t="s">
        <v>24</v>
      </c>
    </row>
    <row r="11" spans="1:18" ht="20.45" customHeight="1">
      <c r="B11" s="8" t="s">
        <v>25</v>
      </c>
      <c r="E11" s="53">
        <f t="shared" ref="E11:P11" si="3">SUM(E12:E20)</f>
        <v>10325</v>
      </c>
      <c r="F11" s="53">
        <f t="shared" si="3"/>
        <v>5450</v>
      </c>
      <c r="G11" s="53">
        <f t="shared" si="3"/>
        <v>4875</v>
      </c>
      <c r="H11" s="53">
        <f t="shared" si="3"/>
        <v>3716</v>
      </c>
      <c r="I11" s="53">
        <f t="shared" si="3"/>
        <v>2258</v>
      </c>
      <c r="J11" s="53">
        <f t="shared" si="3"/>
        <v>1458</v>
      </c>
      <c r="K11" s="53">
        <f t="shared" si="3"/>
        <v>26737</v>
      </c>
      <c r="L11" s="53">
        <f t="shared" si="3"/>
        <v>12935</v>
      </c>
      <c r="M11" s="53">
        <f t="shared" si="3"/>
        <v>13802</v>
      </c>
      <c r="N11" s="53">
        <f t="shared" si="3"/>
        <v>29623</v>
      </c>
      <c r="O11" s="53">
        <f t="shared" si="3"/>
        <v>15496</v>
      </c>
      <c r="P11" s="53">
        <f t="shared" si="3"/>
        <v>14127</v>
      </c>
      <c r="Q11" s="54"/>
      <c r="R11" s="9" t="s">
        <v>26</v>
      </c>
    </row>
    <row r="12" spans="1:18" ht="20.45" customHeight="1">
      <c r="B12" s="55" t="s">
        <v>27</v>
      </c>
      <c r="E12" s="53">
        <v>10320</v>
      </c>
      <c r="F12" s="53">
        <v>5447</v>
      </c>
      <c r="G12" s="53">
        <v>4873</v>
      </c>
      <c r="H12" s="53">
        <v>2066</v>
      </c>
      <c r="I12" s="53">
        <v>1260</v>
      </c>
      <c r="J12" s="53">
        <v>806</v>
      </c>
      <c r="K12" s="53">
        <v>9044</v>
      </c>
      <c r="L12" s="53">
        <v>3763</v>
      </c>
      <c r="M12" s="53">
        <v>5281</v>
      </c>
      <c r="N12" s="53">
        <v>17077</v>
      </c>
      <c r="O12" s="53">
        <v>8789</v>
      </c>
      <c r="P12" s="53">
        <v>8288</v>
      </c>
      <c r="Q12" s="56"/>
      <c r="R12" s="9" t="s">
        <v>28</v>
      </c>
    </row>
    <row r="13" spans="1:18" ht="20.45" customHeight="1">
      <c r="B13" s="55" t="s">
        <v>29</v>
      </c>
      <c r="E13" s="53">
        <v>0</v>
      </c>
      <c r="F13" s="53">
        <v>0</v>
      </c>
      <c r="G13" s="53">
        <v>0</v>
      </c>
      <c r="H13" s="53">
        <v>124</v>
      </c>
      <c r="I13" s="53">
        <v>71</v>
      </c>
      <c r="J13" s="53">
        <v>53</v>
      </c>
      <c r="K13" s="53">
        <v>2080</v>
      </c>
      <c r="L13" s="53">
        <v>1021</v>
      </c>
      <c r="M13" s="53">
        <v>1059</v>
      </c>
      <c r="N13" s="53">
        <v>1410</v>
      </c>
      <c r="O13" s="53">
        <v>662</v>
      </c>
      <c r="P13" s="53">
        <v>748</v>
      </c>
      <c r="Q13" s="56"/>
      <c r="R13" s="9" t="s">
        <v>30</v>
      </c>
    </row>
    <row r="14" spans="1:18" ht="20.45" customHeight="1">
      <c r="B14" s="55" t="s">
        <v>31</v>
      </c>
      <c r="E14" s="53">
        <v>0</v>
      </c>
      <c r="F14" s="53">
        <v>0</v>
      </c>
      <c r="G14" s="53">
        <v>0</v>
      </c>
      <c r="H14" s="53">
        <v>64</v>
      </c>
      <c r="I14" s="53">
        <v>43</v>
      </c>
      <c r="J14" s="53">
        <v>21</v>
      </c>
      <c r="K14" s="53">
        <v>445</v>
      </c>
      <c r="L14" s="53">
        <v>229</v>
      </c>
      <c r="M14" s="53">
        <v>216</v>
      </c>
      <c r="N14" s="53">
        <v>364</v>
      </c>
      <c r="O14" s="53">
        <v>165</v>
      </c>
      <c r="P14" s="53">
        <v>199</v>
      </c>
      <c r="Q14" s="56"/>
      <c r="R14" s="9" t="s">
        <v>32</v>
      </c>
    </row>
    <row r="15" spans="1:18" ht="20.45" customHeight="1">
      <c r="B15" s="55" t="s">
        <v>33</v>
      </c>
      <c r="E15" s="53">
        <v>1</v>
      </c>
      <c r="F15" s="53">
        <v>1</v>
      </c>
      <c r="G15" s="53">
        <v>0</v>
      </c>
      <c r="H15" s="53">
        <v>123</v>
      </c>
      <c r="I15" s="53">
        <v>85</v>
      </c>
      <c r="J15" s="53">
        <v>38</v>
      </c>
      <c r="K15" s="53">
        <v>3669</v>
      </c>
      <c r="L15" s="53">
        <v>1699</v>
      </c>
      <c r="M15" s="53">
        <v>1970</v>
      </c>
      <c r="N15" s="53">
        <v>2306</v>
      </c>
      <c r="O15" s="53">
        <v>1059</v>
      </c>
      <c r="P15" s="53">
        <v>1247</v>
      </c>
      <c r="Q15" s="56"/>
      <c r="R15" s="9" t="s">
        <v>34</v>
      </c>
    </row>
    <row r="16" spans="1:18" ht="20.45" customHeight="1">
      <c r="B16" s="55" t="s">
        <v>35</v>
      </c>
      <c r="E16" s="53">
        <v>1</v>
      </c>
      <c r="F16" s="53">
        <v>1</v>
      </c>
      <c r="G16" s="53">
        <v>0</v>
      </c>
      <c r="H16" s="53">
        <v>113</v>
      </c>
      <c r="I16" s="53">
        <v>58</v>
      </c>
      <c r="J16" s="53">
        <v>55</v>
      </c>
      <c r="K16" s="53">
        <v>717</v>
      </c>
      <c r="L16" s="53">
        <v>382</v>
      </c>
      <c r="M16" s="53">
        <v>335</v>
      </c>
      <c r="N16" s="53">
        <v>525</v>
      </c>
      <c r="O16" s="53">
        <v>281</v>
      </c>
      <c r="P16" s="53">
        <v>244</v>
      </c>
      <c r="Q16" s="56"/>
      <c r="R16" s="9" t="s">
        <v>36</v>
      </c>
    </row>
    <row r="17" spans="1:18" ht="20.45" customHeight="1">
      <c r="B17" s="55" t="s">
        <v>37</v>
      </c>
      <c r="E17" s="53">
        <v>0</v>
      </c>
      <c r="F17" s="53">
        <v>0</v>
      </c>
      <c r="G17" s="53">
        <v>0</v>
      </c>
      <c r="H17" s="53">
        <v>98</v>
      </c>
      <c r="I17" s="53">
        <v>61</v>
      </c>
      <c r="J17" s="53">
        <v>37</v>
      </c>
      <c r="K17" s="53">
        <v>625</v>
      </c>
      <c r="L17" s="53">
        <v>285</v>
      </c>
      <c r="M17" s="53">
        <v>340</v>
      </c>
      <c r="N17" s="53">
        <v>400</v>
      </c>
      <c r="O17" s="53">
        <v>219</v>
      </c>
      <c r="P17" s="53">
        <v>181</v>
      </c>
      <c r="Q17" s="56"/>
      <c r="R17" s="9" t="s">
        <v>38</v>
      </c>
    </row>
    <row r="18" spans="1:18" ht="20.45" customHeight="1">
      <c r="B18" s="55" t="s">
        <v>39</v>
      </c>
      <c r="E18" s="53">
        <v>0</v>
      </c>
      <c r="F18" s="53">
        <v>0</v>
      </c>
      <c r="G18" s="53">
        <v>0</v>
      </c>
      <c r="H18" s="53">
        <v>71</v>
      </c>
      <c r="I18" s="53">
        <v>42</v>
      </c>
      <c r="J18" s="53">
        <v>29</v>
      </c>
      <c r="K18" s="53">
        <v>564</v>
      </c>
      <c r="L18" s="53">
        <v>283</v>
      </c>
      <c r="M18" s="53">
        <v>281</v>
      </c>
      <c r="N18" s="53">
        <v>454</v>
      </c>
      <c r="O18" s="53">
        <v>235</v>
      </c>
      <c r="P18" s="53">
        <v>219</v>
      </c>
      <c r="Q18" s="56"/>
      <c r="R18" s="9" t="s">
        <v>40</v>
      </c>
    </row>
    <row r="19" spans="1:18" ht="20.45" customHeight="1">
      <c r="B19" s="55" t="s">
        <v>41</v>
      </c>
      <c r="E19" s="53">
        <v>0</v>
      </c>
      <c r="F19" s="53">
        <v>0</v>
      </c>
      <c r="G19" s="53">
        <v>0</v>
      </c>
      <c r="H19" s="53">
        <v>55</v>
      </c>
      <c r="I19" s="53">
        <v>24</v>
      </c>
      <c r="J19" s="53">
        <v>31</v>
      </c>
      <c r="K19" s="53">
        <v>268</v>
      </c>
      <c r="L19" s="53">
        <v>137</v>
      </c>
      <c r="M19" s="53">
        <v>131</v>
      </c>
      <c r="N19" s="53">
        <v>167</v>
      </c>
      <c r="O19" s="53">
        <v>79</v>
      </c>
      <c r="P19" s="53">
        <v>88</v>
      </c>
      <c r="Q19" s="56"/>
      <c r="R19" s="9"/>
    </row>
    <row r="20" spans="1:18" ht="20.45" customHeight="1">
      <c r="B20" s="55" t="s">
        <v>23</v>
      </c>
      <c r="E20" s="53">
        <v>3</v>
      </c>
      <c r="F20" s="53">
        <v>1</v>
      </c>
      <c r="G20" s="53">
        <v>2</v>
      </c>
      <c r="H20" s="53">
        <v>1002</v>
      </c>
      <c r="I20" s="53">
        <v>614</v>
      </c>
      <c r="J20" s="53">
        <v>388</v>
      </c>
      <c r="K20" s="53">
        <v>9325</v>
      </c>
      <c r="L20" s="53">
        <v>5136</v>
      </c>
      <c r="M20" s="53">
        <v>4189</v>
      </c>
      <c r="N20" s="53">
        <v>6920</v>
      </c>
      <c r="O20" s="53">
        <v>4007</v>
      </c>
      <c r="P20" s="53">
        <v>2913</v>
      </c>
      <c r="Q20" s="56"/>
      <c r="R20" s="9" t="s">
        <v>42</v>
      </c>
    </row>
    <row r="21" spans="1:18" ht="20.45" customHeight="1">
      <c r="B21" s="8" t="s">
        <v>43</v>
      </c>
      <c r="E21" s="53">
        <f>SUM(E22:E23)</f>
        <v>253</v>
      </c>
      <c r="F21" s="53">
        <f t="shared" ref="F21:P21" si="4">SUM(F22:F23)</f>
        <v>141</v>
      </c>
      <c r="G21" s="53">
        <f t="shared" si="4"/>
        <v>112</v>
      </c>
      <c r="H21" s="53">
        <f t="shared" si="4"/>
        <v>345</v>
      </c>
      <c r="I21" s="53">
        <f t="shared" si="4"/>
        <v>185</v>
      </c>
      <c r="J21" s="53">
        <f t="shared" si="4"/>
        <v>160</v>
      </c>
      <c r="K21" s="53">
        <f t="shared" si="4"/>
        <v>2250</v>
      </c>
      <c r="L21" s="53">
        <f t="shared" si="4"/>
        <v>1180</v>
      </c>
      <c r="M21" s="53">
        <f t="shared" si="4"/>
        <v>1070</v>
      </c>
      <c r="N21" s="53">
        <f t="shared" si="4"/>
        <v>1872</v>
      </c>
      <c r="O21" s="53">
        <f t="shared" si="4"/>
        <v>993</v>
      </c>
      <c r="P21" s="53">
        <f t="shared" si="4"/>
        <v>879</v>
      </c>
      <c r="Q21" s="56"/>
      <c r="R21" s="9" t="s">
        <v>44</v>
      </c>
    </row>
    <row r="22" spans="1:18" ht="20.45" customHeight="1">
      <c r="B22" s="57" t="s">
        <v>45</v>
      </c>
      <c r="D22" s="7"/>
      <c r="E22" s="53">
        <v>252</v>
      </c>
      <c r="F22" s="53">
        <v>141</v>
      </c>
      <c r="G22" s="53">
        <v>111</v>
      </c>
      <c r="H22" s="53">
        <v>44</v>
      </c>
      <c r="I22" s="53">
        <v>23</v>
      </c>
      <c r="J22" s="53">
        <v>21</v>
      </c>
      <c r="K22" s="53">
        <v>233</v>
      </c>
      <c r="L22" s="53">
        <v>114</v>
      </c>
      <c r="M22" s="53">
        <v>119</v>
      </c>
      <c r="N22" s="53">
        <v>429</v>
      </c>
      <c r="O22" s="53">
        <v>235</v>
      </c>
      <c r="P22" s="53">
        <v>194</v>
      </c>
      <c r="Q22" s="56"/>
      <c r="R22" s="9" t="s">
        <v>46</v>
      </c>
    </row>
    <row r="23" spans="1:18" ht="20.45" customHeight="1">
      <c r="B23" s="55" t="s">
        <v>23</v>
      </c>
      <c r="E23" s="53">
        <v>1</v>
      </c>
      <c r="F23" s="53">
        <v>0</v>
      </c>
      <c r="G23" s="53">
        <v>1</v>
      </c>
      <c r="H23" s="53">
        <v>301</v>
      </c>
      <c r="I23" s="53">
        <v>162</v>
      </c>
      <c r="J23" s="53">
        <v>139</v>
      </c>
      <c r="K23" s="53">
        <v>2017</v>
      </c>
      <c r="L23" s="53">
        <v>1066</v>
      </c>
      <c r="M23" s="53">
        <v>951</v>
      </c>
      <c r="N23" s="53">
        <v>1443</v>
      </c>
      <c r="O23" s="53">
        <v>758</v>
      </c>
      <c r="P23" s="53">
        <v>685</v>
      </c>
      <c r="Q23" s="56"/>
      <c r="R23" s="9" t="s">
        <v>42</v>
      </c>
    </row>
    <row r="24" spans="1:18" s="1" customFormat="1" ht="32.25" customHeight="1">
      <c r="B24" s="1" t="s">
        <v>0</v>
      </c>
      <c r="C24" s="2">
        <v>1.4</v>
      </c>
      <c r="D24" s="1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R24" s="4"/>
    </row>
    <row r="25" spans="1:18" s="5" customFormat="1" ht="22.5" customHeight="1">
      <c r="B25" s="5" t="s">
        <v>2</v>
      </c>
      <c r="C25" s="6">
        <v>1.4</v>
      </c>
      <c r="D25" s="5" t="s">
        <v>48</v>
      </c>
    </row>
    <row r="26" spans="1:18" ht="17.2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Q26" s="7"/>
      <c r="R26" s="9"/>
    </row>
    <row r="27" spans="1:18" s="18" customFormat="1" ht="18.95" customHeight="1">
      <c r="A27" s="10" t="s">
        <v>4</v>
      </c>
      <c r="B27" s="10"/>
      <c r="C27" s="10"/>
      <c r="D27" s="10"/>
      <c r="E27" s="11" t="s">
        <v>5</v>
      </c>
      <c r="F27" s="12"/>
      <c r="G27" s="13"/>
      <c r="H27" s="14" t="s">
        <v>6</v>
      </c>
      <c r="I27" s="15"/>
      <c r="J27" s="16"/>
      <c r="K27" s="14" t="s">
        <v>7</v>
      </c>
      <c r="L27" s="15"/>
      <c r="M27" s="15"/>
      <c r="N27" s="14" t="s">
        <v>8</v>
      </c>
      <c r="O27" s="15"/>
      <c r="P27" s="15"/>
      <c r="Q27" s="17" t="s">
        <v>9</v>
      </c>
      <c r="R27" s="10"/>
    </row>
    <row r="28" spans="1:18" s="18" customFormat="1" ht="18" customHeight="1">
      <c r="A28" s="19"/>
      <c r="B28" s="19"/>
      <c r="C28" s="19"/>
      <c r="D28" s="19"/>
      <c r="E28" s="20" t="s">
        <v>10</v>
      </c>
      <c r="F28" s="21"/>
      <c r="G28" s="22"/>
      <c r="H28" s="23" t="s">
        <v>11</v>
      </c>
      <c r="I28" s="24"/>
      <c r="J28" s="25"/>
      <c r="K28" s="23" t="s">
        <v>12</v>
      </c>
      <c r="L28" s="24"/>
      <c r="M28" s="24"/>
      <c r="N28" s="23" t="s">
        <v>13</v>
      </c>
      <c r="O28" s="24"/>
      <c r="P28" s="24"/>
      <c r="Q28" s="26"/>
      <c r="R28" s="19"/>
    </row>
    <row r="29" spans="1:18" s="18" customFormat="1" ht="18.95" customHeight="1">
      <c r="A29" s="19"/>
      <c r="B29" s="19"/>
      <c r="C29" s="19"/>
      <c r="D29" s="19"/>
      <c r="E29" s="27" t="s">
        <v>14</v>
      </c>
      <c r="F29" s="28" t="s">
        <v>15</v>
      </c>
      <c r="G29" s="29" t="s">
        <v>16</v>
      </c>
      <c r="H29" s="30" t="s">
        <v>14</v>
      </c>
      <c r="I29" s="31" t="s">
        <v>15</v>
      </c>
      <c r="J29" s="32" t="s">
        <v>16</v>
      </c>
      <c r="K29" s="33" t="s">
        <v>14</v>
      </c>
      <c r="L29" s="31" t="s">
        <v>15</v>
      </c>
      <c r="M29" s="33" t="s">
        <v>16</v>
      </c>
      <c r="N29" s="30" t="s">
        <v>14</v>
      </c>
      <c r="O29" s="31" t="s">
        <v>15</v>
      </c>
      <c r="P29" s="33" t="s">
        <v>16</v>
      </c>
      <c r="Q29" s="26"/>
      <c r="R29" s="19"/>
    </row>
    <row r="30" spans="1:18" s="18" customFormat="1" ht="18" customHeight="1">
      <c r="A30" s="34"/>
      <c r="B30" s="34"/>
      <c r="C30" s="34"/>
      <c r="D30" s="34"/>
      <c r="E30" s="35" t="s">
        <v>17</v>
      </c>
      <c r="F30" s="36" t="s">
        <v>18</v>
      </c>
      <c r="G30" s="37" t="s">
        <v>19</v>
      </c>
      <c r="H30" s="38" t="s">
        <v>17</v>
      </c>
      <c r="I30" s="39" t="s">
        <v>18</v>
      </c>
      <c r="J30" s="40" t="s">
        <v>19</v>
      </c>
      <c r="K30" s="41" t="s">
        <v>17</v>
      </c>
      <c r="L30" s="39" t="s">
        <v>18</v>
      </c>
      <c r="M30" s="41" t="s">
        <v>19</v>
      </c>
      <c r="N30" s="38" t="s">
        <v>17</v>
      </c>
      <c r="O30" s="39" t="s">
        <v>18</v>
      </c>
      <c r="P30" s="41" t="s">
        <v>19</v>
      </c>
      <c r="Q30" s="42"/>
      <c r="R30" s="34"/>
    </row>
    <row r="31" spans="1:18" ht="21" customHeight="1">
      <c r="B31" s="8" t="s">
        <v>49</v>
      </c>
      <c r="E31" s="53">
        <f>SUM(E32:E34)</f>
        <v>187</v>
      </c>
      <c r="F31" s="53">
        <f t="shared" ref="F31:P31" si="5">SUM(F32:F34)</f>
        <v>94</v>
      </c>
      <c r="G31" s="53">
        <f t="shared" si="5"/>
        <v>93</v>
      </c>
      <c r="H31" s="53">
        <f t="shared" si="5"/>
        <v>219</v>
      </c>
      <c r="I31" s="53">
        <f t="shared" si="5"/>
        <v>125</v>
      </c>
      <c r="J31" s="53">
        <f t="shared" si="5"/>
        <v>94</v>
      </c>
      <c r="K31" s="53">
        <f t="shared" si="5"/>
        <v>1316</v>
      </c>
      <c r="L31" s="53">
        <f t="shared" si="5"/>
        <v>717</v>
      </c>
      <c r="M31" s="53">
        <f t="shared" si="5"/>
        <v>599</v>
      </c>
      <c r="N31" s="53">
        <f t="shared" si="5"/>
        <v>1181</v>
      </c>
      <c r="O31" s="53">
        <f t="shared" si="5"/>
        <v>631</v>
      </c>
      <c r="P31" s="53">
        <f t="shared" si="5"/>
        <v>550</v>
      </c>
      <c r="Q31" s="56"/>
      <c r="R31" s="9" t="s">
        <v>50</v>
      </c>
    </row>
    <row r="32" spans="1:18" ht="21" customHeight="1">
      <c r="B32" s="55" t="s">
        <v>51</v>
      </c>
      <c r="D32" s="7"/>
      <c r="E32" s="53">
        <v>1</v>
      </c>
      <c r="F32" s="53">
        <v>1</v>
      </c>
      <c r="G32" s="53">
        <v>0</v>
      </c>
      <c r="H32" s="53">
        <v>45</v>
      </c>
      <c r="I32" s="53">
        <v>29</v>
      </c>
      <c r="J32" s="53">
        <v>16</v>
      </c>
      <c r="K32" s="53">
        <v>209</v>
      </c>
      <c r="L32" s="53">
        <v>104</v>
      </c>
      <c r="M32" s="53">
        <v>105</v>
      </c>
      <c r="N32" s="53">
        <v>175</v>
      </c>
      <c r="O32" s="53">
        <v>86</v>
      </c>
      <c r="P32" s="53">
        <v>89</v>
      </c>
      <c r="Q32" s="56"/>
      <c r="R32" s="9" t="s">
        <v>52</v>
      </c>
    </row>
    <row r="33" spans="2:18" ht="21" customHeight="1">
      <c r="B33" s="57" t="s">
        <v>53</v>
      </c>
      <c r="D33" s="7"/>
      <c r="E33" s="53">
        <v>184</v>
      </c>
      <c r="F33" s="53">
        <v>92</v>
      </c>
      <c r="G33" s="53">
        <v>92</v>
      </c>
      <c r="H33" s="53">
        <v>27</v>
      </c>
      <c r="I33" s="53">
        <v>14</v>
      </c>
      <c r="J33" s="53">
        <v>13</v>
      </c>
      <c r="K33" s="53">
        <v>188</v>
      </c>
      <c r="L33" s="53">
        <v>101</v>
      </c>
      <c r="M33" s="53">
        <v>87</v>
      </c>
      <c r="N33" s="53">
        <v>326</v>
      </c>
      <c r="O33" s="53">
        <v>168</v>
      </c>
      <c r="P33" s="53">
        <v>158</v>
      </c>
      <c r="Q33" s="56"/>
      <c r="R33" s="9" t="s">
        <v>54</v>
      </c>
    </row>
    <row r="34" spans="2:18" ht="21" customHeight="1">
      <c r="B34" s="57" t="s">
        <v>23</v>
      </c>
      <c r="D34" s="7"/>
      <c r="E34" s="53">
        <v>2</v>
      </c>
      <c r="F34" s="53">
        <v>1</v>
      </c>
      <c r="G34" s="53">
        <v>1</v>
      </c>
      <c r="H34" s="53">
        <v>147</v>
      </c>
      <c r="I34" s="53">
        <v>82</v>
      </c>
      <c r="J34" s="53">
        <v>65</v>
      </c>
      <c r="K34" s="53">
        <v>919</v>
      </c>
      <c r="L34" s="53">
        <v>512</v>
      </c>
      <c r="M34" s="53">
        <v>407</v>
      </c>
      <c r="N34" s="53">
        <v>680</v>
      </c>
      <c r="O34" s="53">
        <v>377</v>
      </c>
      <c r="P34" s="53">
        <v>303</v>
      </c>
      <c r="Q34" s="56"/>
      <c r="R34" s="9" t="s">
        <v>42</v>
      </c>
    </row>
    <row r="35" spans="2:18" ht="21" customHeight="1">
      <c r="B35" s="7" t="s">
        <v>55</v>
      </c>
      <c r="C35" s="7"/>
      <c r="D35" s="7"/>
      <c r="E35" s="53">
        <f>SUM(E36:E39)</f>
        <v>315</v>
      </c>
      <c r="F35" s="53">
        <f t="shared" ref="F35:P35" si="6">SUM(F36:F39)</f>
        <v>156</v>
      </c>
      <c r="G35" s="53">
        <f t="shared" si="6"/>
        <v>159</v>
      </c>
      <c r="H35" s="53">
        <f t="shared" si="6"/>
        <v>532</v>
      </c>
      <c r="I35" s="53">
        <f t="shared" si="6"/>
        <v>309</v>
      </c>
      <c r="J35" s="53">
        <f t="shared" si="6"/>
        <v>223</v>
      </c>
      <c r="K35" s="53">
        <f t="shared" si="6"/>
        <v>3529</v>
      </c>
      <c r="L35" s="53">
        <f t="shared" si="6"/>
        <v>1901</v>
      </c>
      <c r="M35" s="53">
        <f t="shared" si="6"/>
        <v>1628</v>
      </c>
      <c r="N35" s="53">
        <f t="shared" si="6"/>
        <v>2983</v>
      </c>
      <c r="O35" s="53">
        <f t="shared" si="6"/>
        <v>1576</v>
      </c>
      <c r="P35" s="53">
        <f t="shared" si="6"/>
        <v>1407</v>
      </c>
      <c r="Q35" s="56"/>
      <c r="R35" s="9" t="s">
        <v>56</v>
      </c>
    </row>
    <row r="36" spans="2:18" ht="21" customHeight="1">
      <c r="B36" s="57" t="s">
        <v>57</v>
      </c>
      <c r="D36" s="7"/>
      <c r="E36" s="53">
        <v>0</v>
      </c>
      <c r="F36" s="53">
        <v>0</v>
      </c>
      <c r="G36" s="53">
        <v>0</v>
      </c>
      <c r="H36" s="53">
        <v>17</v>
      </c>
      <c r="I36" s="53">
        <v>10</v>
      </c>
      <c r="J36" s="53">
        <v>7</v>
      </c>
      <c r="K36" s="53">
        <v>251</v>
      </c>
      <c r="L36" s="53">
        <v>160</v>
      </c>
      <c r="M36" s="53">
        <v>91</v>
      </c>
      <c r="N36" s="53">
        <v>266</v>
      </c>
      <c r="O36" s="53">
        <v>171</v>
      </c>
      <c r="P36" s="53">
        <v>95</v>
      </c>
      <c r="Q36" s="56"/>
      <c r="R36" s="9" t="s">
        <v>58</v>
      </c>
    </row>
    <row r="37" spans="2:18" ht="21" customHeight="1">
      <c r="B37" s="57" t="s">
        <v>59</v>
      </c>
      <c r="D37" s="7"/>
      <c r="E37" s="53">
        <v>0</v>
      </c>
      <c r="F37" s="53">
        <v>0</v>
      </c>
      <c r="G37" s="53">
        <v>0</v>
      </c>
      <c r="H37" s="53">
        <v>11</v>
      </c>
      <c r="I37" s="53">
        <v>4</v>
      </c>
      <c r="J37" s="53">
        <v>7</v>
      </c>
      <c r="K37" s="53">
        <v>92</v>
      </c>
      <c r="L37" s="53">
        <v>52</v>
      </c>
      <c r="M37" s="53">
        <v>40</v>
      </c>
      <c r="N37" s="53">
        <v>92</v>
      </c>
      <c r="O37" s="53">
        <v>39</v>
      </c>
      <c r="P37" s="53">
        <v>53</v>
      </c>
      <c r="Q37" s="56"/>
      <c r="R37" s="9" t="s">
        <v>60</v>
      </c>
    </row>
    <row r="38" spans="2:18" s="7" customFormat="1" ht="21" customHeight="1">
      <c r="B38" s="57" t="s">
        <v>61</v>
      </c>
      <c r="E38" s="53">
        <v>314</v>
      </c>
      <c r="F38" s="53">
        <v>156</v>
      </c>
      <c r="G38" s="53">
        <v>158</v>
      </c>
      <c r="H38" s="53">
        <v>45</v>
      </c>
      <c r="I38" s="53">
        <v>30</v>
      </c>
      <c r="J38" s="53">
        <v>15</v>
      </c>
      <c r="K38" s="53">
        <v>209</v>
      </c>
      <c r="L38" s="53">
        <v>97</v>
      </c>
      <c r="M38" s="53">
        <v>112</v>
      </c>
      <c r="N38" s="53">
        <v>485</v>
      </c>
      <c r="O38" s="53">
        <v>236</v>
      </c>
      <c r="P38" s="53">
        <v>249</v>
      </c>
      <c r="Q38" s="56"/>
      <c r="R38" s="9" t="s">
        <v>62</v>
      </c>
    </row>
    <row r="39" spans="2:18" ht="21" customHeight="1">
      <c r="B39" s="55" t="s">
        <v>23</v>
      </c>
      <c r="D39" s="58"/>
      <c r="E39" s="53">
        <v>1</v>
      </c>
      <c r="F39" s="53">
        <v>0</v>
      </c>
      <c r="G39" s="53">
        <v>1</v>
      </c>
      <c r="H39" s="53">
        <v>459</v>
      </c>
      <c r="I39" s="53">
        <v>265</v>
      </c>
      <c r="J39" s="53">
        <v>194</v>
      </c>
      <c r="K39" s="53">
        <v>2977</v>
      </c>
      <c r="L39" s="53">
        <v>1592</v>
      </c>
      <c r="M39" s="53">
        <v>1385</v>
      </c>
      <c r="N39" s="53">
        <v>2140</v>
      </c>
      <c r="O39" s="53">
        <v>1130</v>
      </c>
      <c r="P39" s="53">
        <v>1010</v>
      </c>
      <c r="Q39" s="56"/>
      <c r="R39" s="9" t="s">
        <v>42</v>
      </c>
    </row>
    <row r="40" spans="2:18" ht="21" customHeight="1">
      <c r="B40" s="8" t="s">
        <v>63</v>
      </c>
      <c r="D40" s="58"/>
      <c r="E40" s="53">
        <f>SUM(E41:E44)</f>
        <v>2203</v>
      </c>
      <c r="F40" s="53">
        <f t="shared" ref="F40:P40" si="7">SUM(F41:F44)</f>
        <v>1149</v>
      </c>
      <c r="G40" s="53">
        <f t="shared" si="7"/>
        <v>1054</v>
      </c>
      <c r="H40" s="53">
        <f t="shared" si="7"/>
        <v>730</v>
      </c>
      <c r="I40" s="53">
        <f t="shared" si="7"/>
        <v>402</v>
      </c>
      <c r="J40" s="53">
        <f t="shared" si="7"/>
        <v>328</v>
      </c>
      <c r="K40" s="53">
        <f t="shared" si="7"/>
        <v>5330</v>
      </c>
      <c r="L40" s="53">
        <f t="shared" si="7"/>
        <v>2929</v>
      </c>
      <c r="M40" s="53">
        <f t="shared" si="7"/>
        <v>2401</v>
      </c>
      <c r="N40" s="53">
        <f t="shared" si="7"/>
        <v>6233</v>
      </c>
      <c r="O40" s="53">
        <f t="shared" si="7"/>
        <v>3334</v>
      </c>
      <c r="P40" s="53">
        <f t="shared" si="7"/>
        <v>2899</v>
      </c>
      <c r="Q40" s="56"/>
      <c r="R40" s="9" t="s">
        <v>64</v>
      </c>
    </row>
    <row r="41" spans="2:18" ht="21" customHeight="1">
      <c r="B41" s="55" t="s">
        <v>65</v>
      </c>
      <c r="D41" s="58"/>
      <c r="E41" s="53">
        <v>2134</v>
      </c>
      <c r="F41" s="53">
        <v>1116</v>
      </c>
      <c r="G41" s="53">
        <v>1018</v>
      </c>
      <c r="H41" s="53">
        <v>213</v>
      </c>
      <c r="I41" s="53">
        <v>130</v>
      </c>
      <c r="J41" s="53">
        <v>83</v>
      </c>
      <c r="K41" s="53">
        <v>1529</v>
      </c>
      <c r="L41" s="53">
        <v>745</v>
      </c>
      <c r="M41" s="53">
        <v>784</v>
      </c>
      <c r="N41" s="53">
        <v>3432</v>
      </c>
      <c r="O41" s="53">
        <v>1738</v>
      </c>
      <c r="P41" s="53">
        <v>1694</v>
      </c>
      <c r="Q41" s="56"/>
      <c r="R41" s="9" t="s">
        <v>66</v>
      </c>
    </row>
    <row r="42" spans="2:18" ht="21" customHeight="1">
      <c r="B42" s="55" t="s">
        <v>67</v>
      </c>
      <c r="D42" s="58"/>
      <c r="E42" s="53">
        <v>2</v>
      </c>
      <c r="F42" s="53">
        <v>2</v>
      </c>
      <c r="G42" s="53">
        <v>0</v>
      </c>
      <c r="H42" s="53">
        <v>27</v>
      </c>
      <c r="I42" s="53">
        <v>14</v>
      </c>
      <c r="J42" s="53">
        <v>13</v>
      </c>
      <c r="K42" s="53">
        <v>172</v>
      </c>
      <c r="L42" s="53">
        <v>85</v>
      </c>
      <c r="M42" s="53">
        <v>87</v>
      </c>
      <c r="N42" s="53">
        <v>121</v>
      </c>
      <c r="O42" s="53">
        <v>55</v>
      </c>
      <c r="P42" s="53">
        <v>66</v>
      </c>
      <c r="Q42" s="56"/>
      <c r="R42" s="9" t="s">
        <v>68</v>
      </c>
    </row>
    <row r="43" spans="2:18" ht="21" customHeight="1">
      <c r="B43" s="55" t="s">
        <v>69</v>
      </c>
      <c r="D43" s="58"/>
      <c r="E43" s="53">
        <v>6</v>
      </c>
      <c r="F43" s="53">
        <v>4</v>
      </c>
      <c r="G43" s="53">
        <v>2</v>
      </c>
      <c r="H43" s="53">
        <v>35</v>
      </c>
      <c r="I43" s="53">
        <v>21</v>
      </c>
      <c r="J43" s="53">
        <v>14</v>
      </c>
      <c r="K43" s="53">
        <v>205</v>
      </c>
      <c r="L43" s="53">
        <v>109</v>
      </c>
      <c r="M43" s="53">
        <v>96</v>
      </c>
      <c r="N43" s="53">
        <v>188</v>
      </c>
      <c r="O43" s="53">
        <v>94</v>
      </c>
      <c r="P43" s="53">
        <v>94</v>
      </c>
      <c r="Q43" s="56" t="s">
        <v>70</v>
      </c>
      <c r="R43" s="9" t="s">
        <v>71</v>
      </c>
    </row>
    <row r="44" spans="2:18" ht="21" customHeight="1">
      <c r="B44" s="55" t="s">
        <v>23</v>
      </c>
      <c r="D44" s="58"/>
      <c r="E44" s="53">
        <v>61</v>
      </c>
      <c r="F44" s="53">
        <v>27</v>
      </c>
      <c r="G44" s="53">
        <v>34</v>
      </c>
      <c r="H44" s="53">
        <v>455</v>
      </c>
      <c r="I44" s="53">
        <v>237</v>
      </c>
      <c r="J44" s="53">
        <v>218</v>
      </c>
      <c r="K44" s="53">
        <v>3424</v>
      </c>
      <c r="L44" s="53">
        <v>1990</v>
      </c>
      <c r="M44" s="53">
        <v>1434</v>
      </c>
      <c r="N44" s="53">
        <v>2492</v>
      </c>
      <c r="O44" s="53">
        <v>1447</v>
      </c>
      <c r="P44" s="53">
        <v>1045</v>
      </c>
      <c r="Q44" s="56" t="s">
        <v>72</v>
      </c>
      <c r="R44" s="9" t="s">
        <v>42</v>
      </c>
    </row>
    <row r="45" spans="2:18" ht="21" customHeight="1">
      <c r="B45" s="8" t="s">
        <v>73</v>
      </c>
      <c r="D45" s="58"/>
      <c r="E45" s="53">
        <f>SUM(E46:E47)</f>
        <v>353</v>
      </c>
      <c r="F45" s="53">
        <f t="shared" ref="F45:P45" si="8">SUM(F46:F47)</f>
        <v>172</v>
      </c>
      <c r="G45" s="53">
        <f t="shared" si="8"/>
        <v>181</v>
      </c>
      <c r="H45" s="53">
        <f t="shared" si="8"/>
        <v>393</v>
      </c>
      <c r="I45" s="53">
        <f t="shared" si="8"/>
        <v>223</v>
      </c>
      <c r="J45" s="53">
        <f t="shared" si="8"/>
        <v>170</v>
      </c>
      <c r="K45" s="53">
        <f t="shared" si="8"/>
        <v>2876</v>
      </c>
      <c r="L45" s="53">
        <f t="shared" si="8"/>
        <v>1523</v>
      </c>
      <c r="M45" s="53">
        <f t="shared" si="8"/>
        <v>1353</v>
      </c>
      <c r="N45" s="53">
        <f t="shared" si="8"/>
        <v>2766</v>
      </c>
      <c r="O45" s="53">
        <f t="shared" si="8"/>
        <v>1469</v>
      </c>
      <c r="P45" s="53">
        <f t="shared" si="8"/>
        <v>1297</v>
      </c>
      <c r="Q45" s="56"/>
      <c r="R45" s="9" t="s">
        <v>74</v>
      </c>
    </row>
    <row r="46" spans="2:18" ht="21" customHeight="1">
      <c r="B46" s="55" t="s">
        <v>75</v>
      </c>
      <c r="D46" s="58"/>
      <c r="E46" s="53">
        <v>325</v>
      </c>
      <c r="F46" s="53">
        <v>158</v>
      </c>
      <c r="G46" s="53">
        <v>167</v>
      </c>
      <c r="H46" s="53">
        <v>40</v>
      </c>
      <c r="I46" s="53">
        <v>25</v>
      </c>
      <c r="J46" s="53">
        <v>15</v>
      </c>
      <c r="K46" s="53">
        <v>158</v>
      </c>
      <c r="L46" s="53">
        <v>81</v>
      </c>
      <c r="M46" s="53">
        <v>77</v>
      </c>
      <c r="N46" s="53">
        <v>515</v>
      </c>
      <c r="O46" s="53">
        <v>261</v>
      </c>
      <c r="P46" s="53">
        <v>254</v>
      </c>
      <c r="Q46" s="56" t="s">
        <v>76</v>
      </c>
      <c r="R46" s="9" t="s">
        <v>77</v>
      </c>
    </row>
    <row r="47" spans="2:18" ht="18.75" customHeight="1">
      <c r="B47" s="55" t="s">
        <v>23</v>
      </c>
      <c r="D47" s="58"/>
      <c r="E47" s="53">
        <v>28</v>
      </c>
      <c r="F47" s="53">
        <v>14</v>
      </c>
      <c r="G47" s="53">
        <v>14</v>
      </c>
      <c r="H47" s="53">
        <v>353</v>
      </c>
      <c r="I47" s="53">
        <v>198</v>
      </c>
      <c r="J47" s="53">
        <v>155</v>
      </c>
      <c r="K47" s="53">
        <v>2718</v>
      </c>
      <c r="L47" s="53">
        <v>1442</v>
      </c>
      <c r="M47" s="53">
        <v>1276</v>
      </c>
      <c r="N47" s="53">
        <v>2251</v>
      </c>
      <c r="O47" s="53">
        <v>1208</v>
      </c>
      <c r="P47" s="53">
        <v>1043</v>
      </c>
      <c r="Q47" s="56"/>
      <c r="R47" s="9" t="s">
        <v>42</v>
      </c>
    </row>
    <row r="48" spans="2:18" s="1" customFormat="1" ht="24" customHeight="1">
      <c r="B48" s="1" t="s">
        <v>0</v>
      </c>
      <c r="C48" s="2">
        <v>1.4</v>
      </c>
      <c r="D48" s="1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R48" s="4"/>
    </row>
    <row r="49" spans="1:18" s="5" customFormat="1" ht="18.95" customHeight="1">
      <c r="B49" s="5" t="s">
        <v>2</v>
      </c>
      <c r="C49" s="6">
        <v>1.4</v>
      </c>
      <c r="D49" s="5" t="s">
        <v>48</v>
      </c>
    </row>
    <row r="50" spans="1:18" ht="8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Q50" s="7"/>
      <c r="R50" s="9"/>
    </row>
    <row r="51" spans="1:18" s="18" customFormat="1" ht="20.100000000000001" customHeight="1">
      <c r="A51" s="10" t="s">
        <v>4</v>
      </c>
      <c r="B51" s="10"/>
      <c r="C51" s="10"/>
      <c r="D51" s="10"/>
      <c r="E51" s="11" t="s">
        <v>5</v>
      </c>
      <c r="F51" s="12"/>
      <c r="G51" s="13"/>
      <c r="H51" s="14" t="s">
        <v>6</v>
      </c>
      <c r="I51" s="15"/>
      <c r="J51" s="16"/>
      <c r="K51" s="14" t="s">
        <v>7</v>
      </c>
      <c r="L51" s="15"/>
      <c r="M51" s="15"/>
      <c r="N51" s="14" t="s">
        <v>8</v>
      </c>
      <c r="O51" s="15"/>
      <c r="P51" s="15"/>
      <c r="Q51" s="17" t="s">
        <v>9</v>
      </c>
      <c r="R51" s="10"/>
    </row>
    <row r="52" spans="1:18" s="18" customFormat="1" ht="20.100000000000001" customHeight="1">
      <c r="A52" s="19"/>
      <c r="B52" s="19"/>
      <c r="C52" s="19"/>
      <c r="D52" s="19"/>
      <c r="E52" s="20" t="s">
        <v>10</v>
      </c>
      <c r="F52" s="21"/>
      <c r="G52" s="22"/>
      <c r="H52" s="23" t="s">
        <v>11</v>
      </c>
      <c r="I52" s="24"/>
      <c r="J52" s="25"/>
      <c r="K52" s="23" t="s">
        <v>12</v>
      </c>
      <c r="L52" s="24"/>
      <c r="M52" s="24"/>
      <c r="N52" s="23" t="s">
        <v>13</v>
      </c>
      <c r="O52" s="24"/>
      <c r="P52" s="24"/>
      <c r="Q52" s="26"/>
      <c r="R52" s="19"/>
    </row>
    <row r="53" spans="1:18" s="18" customFormat="1" ht="20.100000000000001" customHeight="1">
      <c r="A53" s="19"/>
      <c r="B53" s="19"/>
      <c r="C53" s="19"/>
      <c r="D53" s="19"/>
      <c r="E53" s="27" t="s">
        <v>14</v>
      </c>
      <c r="F53" s="28" t="s">
        <v>15</v>
      </c>
      <c r="G53" s="29" t="s">
        <v>16</v>
      </c>
      <c r="H53" s="30" t="s">
        <v>14</v>
      </c>
      <c r="I53" s="31" t="s">
        <v>15</v>
      </c>
      <c r="J53" s="32" t="s">
        <v>16</v>
      </c>
      <c r="K53" s="33" t="s">
        <v>14</v>
      </c>
      <c r="L53" s="31" t="s">
        <v>15</v>
      </c>
      <c r="M53" s="33" t="s">
        <v>16</v>
      </c>
      <c r="N53" s="30" t="s">
        <v>14</v>
      </c>
      <c r="O53" s="31" t="s">
        <v>15</v>
      </c>
      <c r="P53" s="33" t="s">
        <v>16</v>
      </c>
      <c r="Q53" s="26"/>
      <c r="R53" s="19"/>
    </row>
    <row r="54" spans="1:18" s="18" customFormat="1" ht="20.100000000000001" customHeight="1">
      <c r="A54" s="34"/>
      <c r="B54" s="34"/>
      <c r="C54" s="34"/>
      <c r="D54" s="34"/>
      <c r="E54" s="35" t="s">
        <v>17</v>
      </c>
      <c r="F54" s="36" t="s">
        <v>18</v>
      </c>
      <c r="G54" s="37" t="s">
        <v>19</v>
      </c>
      <c r="H54" s="38" t="s">
        <v>17</v>
      </c>
      <c r="I54" s="39" t="s">
        <v>18</v>
      </c>
      <c r="J54" s="40" t="s">
        <v>19</v>
      </c>
      <c r="K54" s="41" t="s">
        <v>17</v>
      </c>
      <c r="L54" s="39" t="s">
        <v>18</v>
      </c>
      <c r="M54" s="41" t="s">
        <v>19</v>
      </c>
      <c r="N54" s="38" t="s">
        <v>17</v>
      </c>
      <c r="O54" s="39" t="s">
        <v>18</v>
      </c>
      <c r="P54" s="41" t="s">
        <v>19</v>
      </c>
      <c r="Q54" s="42"/>
      <c r="R54" s="34"/>
    </row>
    <row r="55" spans="1:18" ht="21" customHeight="1">
      <c r="B55" s="8" t="s">
        <v>78</v>
      </c>
      <c r="D55" s="58"/>
      <c r="E55" s="53">
        <f>SUM(E56:E60)</f>
        <v>635</v>
      </c>
      <c r="F55" s="53">
        <f t="shared" ref="F55:P55" si="9">SUM(F56:F60)</f>
        <v>316</v>
      </c>
      <c r="G55" s="53">
        <f t="shared" si="9"/>
        <v>319</v>
      </c>
      <c r="H55" s="53">
        <f t="shared" si="9"/>
        <v>700</v>
      </c>
      <c r="I55" s="53">
        <f t="shared" si="9"/>
        <v>400</v>
      </c>
      <c r="J55" s="53">
        <f t="shared" si="9"/>
        <v>300</v>
      </c>
      <c r="K55" s="53">
        <f t="shared" si="9"/>
        <v>4884</v>
      </c>
      <c r="L55" s="53">
        <f t="shared" si="9"/>
        <v>2860</v>
      </c>
      <c r="M55" s="53">
        <f t="shared" si="9"/>
        <v>2024</v>
      </c>
      <c r="N55" s="53">
        <f t="shared" si="9"/>
        <v>4305</v>
      </c>
      <c r="O55" s="53">
        <f t="shared" si="9"/>
        <v>2427</v>
      </c>
      <c r="P55" s="53">
        <f t="shared" si="9"/>
        <v>1878</v>
      </c>
      <c r="Q55" s="56" t="s">
        <v>79</v>
      </c>
      <c r="R55" s="9" t="s">
        <v>80</v>
      </c>
    </row>
    <row r="56" spans="1:18" ht="21" customHeight="1">
      <c r="B56" s="55" t="s">
        <v>81</v>
      </c>
      <c r="D56" s="58"/>
      <c r="E56" s="53">
        <v>587</v>
      </c>
      <c r="F56" s="53">
        <v>296</v>
      </c>
      <c r="G56" s="53">
        <v>291</v>
      </c>
      <c r="H56" s="53">
        <v>66</v>
      </c>
      <c r="I56" s="53">
        <v>39</v>
      </c>
      <c r="J56" s="53">
        <v>27</v>
      </c>
      <c r="K56" s="53">
        <v>154</v>
      </c>
      <c r="L56" s="53">
        <v>78</v>
      </c>
      <c r="M56" s="53">
        <v>76</v>
      </c>
      <c r="N56" s="53">
        <v>738</v>
      </c>
      <c r="O56" s="53">
        <v>369</v>
      </c>
      <c r="P56" s="53">
        <v>369</v>
      </c>
      <c r="Q56" s="56" t="s">
        <v>72</v>
      </c>
      <c r="R56" s="9" t="s">
        <v>82</v>
      </c>
    </row>
    <row r="57" spans="1:18" ht="21" customHeight="1">
      <c r="B57" s="55" t="s">
        <v>83</v>
      </c>
      <c r="D57" s="58"/>
      <c r="E57" s="53">
        <v>1</v>
      </c>
      <c r="F57" s="53">
        <v>0</v>
      </c>
      <c r="G57" s="53">
        <v>1</v>
      </c>
      <c r="H57" s="53">
        <v>29</v>
      </c>
      <c r="I57" s="53">
        <v>16</v>
      </c>
      <c r="J57" s="53">
        <v>13</v>
      </c>
      <c r="K57" s="53">
        <v>374</v>
      </c>
      <c r="L57" s="53">
        <v>180</v>
      </c>
      <c r="M57" s="53">
        <v>194</v>
      </c>
      <c r="N57" s="53">
        <v>387</v>
      </c>
      <c r="O57" s="53">
        <v>187</v>
      </c>
      <c r="P57" s="53">
        <v>200</v>
      </c>
      <c r="Q57" s="56"/>
      <c r="R57" s="9" t="s">
        <v>84</v>
      </c>
    </row>
    <row r="58" spans="1:18" ht="21" customHeight="1">
      <c r="B58" s="55" t="s">
        <v>85</v>
      </c>
      <c r="D58" s="58"/>
      <c r="E58" s="53">
        <v>40</v>
      </c>
      <c r="F58" s="53">
        <v>17</v>
      </c>
      <c r="G58" s="53">
        <v>23</v>
      </c>
      <c r="H58" s="53">
        <v>40</v>
      </c>
      <c r="I58" s="53">
        <v>26</v>
      </c>
      <c r="J58" s="53">
        <v>14</v>
      </c>
      <c r="K58" s="53">
        <v>410</v>
      </c>
      <c r="L58" s="53">
        <v>212</v>
      </c>
      <c r="M58" s="53">
        <v>198</v>
      </c>
      <c r="N58" s="53">
        <v>337</v>
      </c>
      <c r="O58" s="53">
        <v>168</v>
      </c>
      <c r="P58" s="53">
        <v>169</v>
      </c>
      <c r="Q58" s="56"/>
      <c r="R58" s="9" t="s">
        <v>86</v>
      </c>
    </row>
    <row r="59" spans="1:18" ht="21" customHeight="1">
      <c r="B59" s="55" t="s">
        <v>87</v>
      </c>
      <c r="E59" s="53">
        <v>2</v>
      </c>
      <c r="F59" s="53">
        <v>1</v>
      </c>
      <c r="G59" s="53">
        <v>1</v>
      </c>
      <c r="H59" s="53">
        <v>50</v>
      </c>
      <c r="I59" s="53">
        <v>32</v>
      </c>
      <c r="J59" s="53">
        <v>18</v>
      </c>
      <c r="K59" s="53">
        <v>469</v>
      </c>
      <c r="L59" s="53">
        <v>254</v>
      </c>
      <c r="M59" s="53">
        <v>215</v>
      </c>
      <c r="N59" s="53">
        <v>332</v>
      </c>
      <c r="O59" s="53">
        <v>163</v>
      </c>
      <c r="P59" s="53">
        <v>169</v>
      </c>
      <c r="Q59" s="56"/>
      <c r="R59" s="9" t="s">
        <v>88</v>
      </c>
    </row>
    <row r="60" spans="1:18" ht="21" customHeight="1">
      <c r="B60" s="55" t="s">
        <v>23</v>
      </c>
      <c r="D60" s="58"/>
      <c r="E60" s="53">
        <v>5</v>
      </c>
      <c r="F60" s="53">
        <v>2</v>
      </c>
      <c r="G60" s="53">
        <v>3</v>
      </c>
      <c r="H60" s="53">
        <v>515</v>
      </c>
      <c r="I60" s="53">
        <v>287</v>
      </c>
      <c r="J60" s="53">
        <v>228</v>
      </c>
      <c r="K60" s="53">
        <v>3477</v>
      </c>
      <c r="L60" s="53">
        <v>2136</v>
      </c>
      <c r="M60" s="53">
        <v>1341</v>
      </c>
      <c r="N60" s="53">
        <v>2511</v>
      </c>
      <c r="O60" s="53">
        <v>1540</v>
      </c>
      <c r="P60" s="53">
        <v>971</v>
      </c>
      <c r="Q60" s="56" t="s">
        <v>89</v>
      </c>
      <c r="R60" s="9" t="s">
        <v>42</v>
      </c>
    </row>
    <row r="61" spans="1:18" ht="21" customHeight="1">
      <c r="B61" s="8" t="s">
        <v>90</v>
      </c>
      <c r="D61" s="58"/>
      <c r="E61" s="53">
        <f>SUM(E62:E63)</f>
        <v>240</v>
      </c>
      <c r="F61" s="53">
        <f t="shared" ref="F61:P61" si="10">SUM(F62:F63)</f>
        <v>125</v>
      </c>
      <c r="G61" s="53">
        <f t="shared" si="10"/>
        <v>115</v>
      </c>
      <c r="H61" s="53">
        <f t="shared" si="10"/>
        <v>282</v>
      </c>
      <c r="I61" s="53">
        <f t="shared" si="10"/>
        <v>160</v>
      </c>
      <c r="J61" s="53">
        <f t="shared" si="10"/>
        <v>122</v>
      </c>
      <c r="K61" s="53">
        <f t="shared" si="10"/>
        <v>1897</v>
      </c>
      <c r="L61" s="53">
        <f t="shared" si="10"/>
        <v>1004</v>
      </c>
      <c r="M61" s="53">
        <f t="shared" si="10"/>
        <v>893</v>
      </c>
      <c r="N61" s="53">
        <f t="shared" si="10"/>
        <v>1573</v>
      </c>
      <c r="O61" s="53">
        <f t="shared" si="10"/>
        <v>810</v>
      </c>
      <c r="P61" s="53">
        <f t="shared" si="10"/>
        <v>763</v>
      </c>
      <c r="Q61" s="56" t="s">
        <v>72</v>
      </c>
      <c r="R61" s="9" t="s">
        <v>91</v>
      </c>
    </row>
    <row r="62" spans="1:18" ht="21" customHeight="1">
      <c r="B62" s="55" t="s">
        <v>92</v>
      </c>
      <c r="D62" s="58"/>
      <c r="E62" s="53">
        <v>240</v>
      </c>
      <c r="F62" s="53">
        <v>125</v>
      </c>
      <c r="G62" s="53">
        <v>115</v>
      </c>
      <c r="H62" s="53">
        <v>41</v>
      </c>
      <c r="I62" s="53">
        <v>23</v>
      </c>
      <c r="J62" s="53">
        <v>18</v>
      </c>
      <c r="K62" s="53">
        <v>266</v>
      </c>
      <c r="L62" s="53">
        <v>131</v>
      </c>
      <c r="M62" s="53">
        <v>135</v>
      </c>
      <c r="N62" s="53">
        <v>510</v>
      </c>
      <c r="O62" s="53">
        <v>254</v>
      </c>
      <c r="P62" s="53">
        <v>256</v>
      </c>
      <c r="Q62" s="56"/>
      <c r="R62" s="9" t="s">
        <v>93</v>
      </c>
    </row>
    <row r="63" spans="1:18" ht="21" customHeight="1">
      <c r="B63" s="55" t="s">
        <v>23</v>
      </c>
      <c r="D63" s="58"/>
      <c r="E63" s="53">
        <v>0</v>
      </c>
      <c r="F63" s="53">
        <v>0</v>
      </c>
      <c r="G63" s="53">
        <v>0</v>
      </c>
      <c r="H63" s="53">
        <v>241</v>
      </c>
      <c r="I63" s="53">
        <v>137</v>
      </c>
      <c r="J63" s="53">
        <v>104</v>
      </c>
      <c r="K63" s="53">
        <v>1631</v>
      </c>
      <c r="L63" s="53">
        <v>873</v>
      </c>
      <c r="M63" s="53">
        <v>758</v>
      </c>
      <c r="N63" s="53">
        <v>1063</v>
      </c>
      <c r="O63" s="53">
        <v>556</v>
      </c>
      <c r="P63" s="53">
        <v>507</v>
      </c>
      <c r="Q63" s="56"/>
      <c r="R63" s="9" t="s">
        <v>42</v>
      </c>
    </row>
    <row r="64" spans="1:18" ht="21" customHeight="1">
      <c r="B64" s="8" t="s">
        <v>94</v>
      </c>
      <c r="D64" s="58"/>
      <c r="E64" s="53">
        <f>SUM(E65:E66)</f>
        <v>704</v>
      </c>
      <c r="F64" s="53">
        <f t="shared" ref="F64:P64" si="11">SUM(F65:F66)</f>
        <v>360</v>
      </c>
      <c r="G64" s="53">
        <f t="shared" si="11"/>
        <v>344</v>
      </c>
      <c r="H64" s="53">
        <f t="shared" si="11"/>
        <v>415</v>
      </c>
      <c r="I64" s="53">
        <f t="shared" si="11"/>
        <v>241</v>
      </c>
      <c r="J64" s="53">
        <f t="shared" si="11"/>
        <v>174</v>
      </c>
      <c r="K64" s="53">
        <f t="shared" si="11"/>
        <v>3285</v>
      </c>
      <c r="L64" s="53">
        <f t="shared" si="11"/>
        <v>1753</v>
      </c>
      <c r="M64" s="53">
        <f t="shared" si="11"/>
        <v>1532</v>
      </c>
      <c r="N64" s="53">
        <f t="shared" si="11"/>
        <v>3468</v>
      </c>
      <c r="O64" s="53">
        <f t="shared" si="11"/>
        <v>1823</v>
      </c>
      <c r="P64" s="53">
        <f t="shared" si="11"/>
        <v>1645</v>
      </c>
      <c r="Q64" s="56"/>
      <c r="R64" s="9" t="s">
        <v>95</v>
      </c>
    </row>
    <row r="65" spans="1:18" ht="21" customHeight="1">
      <c r="B65" s="57" t="s">
        <v>96</v>
      </c>
      <c r="D65" s="58"/>
      <c r="E65" s="53">
        <v>696</v>
      </c>
      <c r="F65" s="53">
        <v>354</v>
      </c>
      <c r="G65" s="53">
        <v>342</v>
      </c>
      <c r="H65" s="53">
        <v>79</v>
      </c>
      <c r="I65" s="53">
        <v>44</v>
      </c>
      <c r="J65" s="53">
        <v>35</v>
      </c>
      <c r="K65" s="53">
        <v>458</v>
      </c>
      <c r="L65" s="53">
        <v>239</v>
      </c>
      <c r="M65" s="53">
        <v>219</v>
      </c>
      <c r="N65" s="53">
        <v>1183</v>
      </c>
      <c r="O65" s="53">
        <v>592</v>
      </c>
      <c r="P65" s="53">
        <v>591</v>
      </c>
      <c r="Q65" s="56"/>
      <c r="R65" s="9" t="s">
        <v>97</v>
      </c>
    </row>
    <row r="66" spans="1:18" s="7" customFormat="1" ht="21" customHeight="1">
      <c r="B66" s="57" t="s">
        <v>23</v>
      </c>
      <c r="D66" s="58"/>
      <c r="E66" s="53">
        <v>8</v>
      </c>
      <c r="F66" s="53">
        <v>6</v>
      </c>
      <c r="G66" s="53">
        <v>2</v>
      </c>
      <c r="H66" s="53">
        <v>336</v>
      </c>
      <c r="I66" s="53">
        <v>197</v>
      </c>
      <c r="J66" s="53">
        <v>139</v>
      </c>
      <c r="K66" s="53">
        <v>2827</v>
      </c>
      <c r="L66" s="53">
        <v>1514</v>
      </c>
      <c r="M66" s="53">
        <v>1313</v>
      </c>
      <c r="N66" s="53">
        <v>2285</v>
      </c>
      <c r="O66" s="53">
        <v>1231</v>
      </c>
      <c r="P66" s="53">
        <v>1054</v>
      </c>
      <c r="Q66" s="56"/>
      <c r="R66" s="9" t="s">
        <v>42</v>
      </c>
    </row>
    <row r="67" spans="1:18" ht="21" customHeight="1">
      <c r="B67" s="7" t="s">
        <v>98</v>
      </c>
      <c r="C67" s="7"/>
      <c r="D67" s="7"/>
      <c r="E67" s="53">
        <f>SUM(E68:E69)</f>
        <v>779</v>
      </c>
      <c r="F67" s="53">
        <f t="shared" ref="F67:P67" si="12">SUM(F68:F69)</f>
        <v>405</v>
      </c>
      <c r="G67" s="53">
        <f t="shared" si="12"/>
        <v>374</v>
      </c>
      <c r="H67" s="53">
        <f t="shared" si="12"/>
        <v>578</v>
      </c>
      <c r="I67" s="53">
        <f t="shared" si="12"/>
        <v>350</v>
      </c>
      <c r="J67" s="53">
        <f t="shared" si="12"/>
        <v>228</v>
      </c>
      <c r="K67" s="53">
        <f t="shared" si="12"/>
        <v>3532</v>
      </c>
      <c r="L67" s="53">
        <f t="shared" si="12"/>
        <v>1837</v>
      </c>
      <c r="M67" s="53">
        <f t="shared" si="12"/>
        <v>1695</v>
      </c>
      <c r="N67" s="53">
        <f t="shared" si="12"/>
        <v>3662</v>
      </c>
      <c r="O67" s="53">
        <f t="shared" si="12"/>
        <v>1840</v>
      </c>
      <c r="P67" s="53">
        <f t="shared" si="12"/>
        <v>1822</v>
      </c>
      <c r="Q67" s="7"/>
      <c r="R67" s="9" t="s">
        <v>99</v>
      </c>
    </row>
    <row r="68" spans="1:18" s="59" customFormat="1" ht="21" customHeight="1">
      <c r="B68" s="55" t="s">
        <v>100</v>
      </c>
      <c r="E68" s="53">
        <v>777</v>
      </c>
      <c r="F68" s="53">
        <v>404</v>
      </c>
      <c r="G68" s="53">
        <v>373</v>
      </c>
      <c r="H68" s="53">
        <v>177</v>
      </c>
      <c r="I68" s="53">
        <v>111</v>
      </c>
      <c r="J68" s="53">
        <v>66</v>
      </c>
      <c r="K68" s="53">
        <v>965</v>
      </c>
      <c r="L68" s="53">
        <v>481</v>
      </c>
      <c r="M68" s="53">
        <v>484</v>
      </c>
      <c r="N68" s="53">
        <v>1747</v>
      </c>
      <c r="O68" s="53">
        <v>850</v>
      </c>
      <c r="P68" s="53">
        <v>897</v>
      </c>
      <c r="R68" s="60" t="s">
        <v>101</v>
      </c>
    </row>
    <row r="69" spans="1:18" ht="21" customHeight="1">
      <c r="B69" s="55" t="s">
        <v>23</v>
      </c>
      <c r="E69" s="53">
        <v>2</v>
      </c>
      <c r="F69" s="53">
        <v>1</v>
      </c>
      <c r="G69" s="53">
        <v>1</v>
      </c>
      <c r="H69" s="53">
        <v>401</v>
      </c>
      <c r="I69" s="53">
        <v>239</v>
      </c>
      <c r="J69" s="53">
        <v>162</v>
      </c>
      <c r="K69" s="53">
        <v>2567</v>
      </c>
      <c r="L69" s="53">
        <v>1356</v>
      </c>
      <c r="M69" s="53">
        <v>1211</v>
      </c>
      <c r="N69" s="53">
        <v>1915</v>
      </c>
      <c r="O69" s="53">
        <v>990</v>
      </c>
      <c r="P69" s="53">
        <v>925</v>
      </c>
      <c r="R69" s="61" t="s">
        <v>42</v>
      </c>
    </row>
    <row r="70" spans="1:18" ht="21" customHeight="1">
      <c r="B70" s="8" t="s">
        <v>102</v>
      </c>
      <c r="E70" s="53">
        <f>SUM(E71:E72)</f>
        <v>99</v>
      </c>
      <c r="F70" s="53">
        <f t="shared" ref="F70:P70" si="13">SUM(F71:F72)</f>
        <v>48</v>
      </c>
      <c r="G70" s="53">
        <f t="shared" si="13"/>
        <v>51</v>
      </c>
      <c r="H70" s="53">
        <f t="shared" si="13"/>
        <v>122</v>
      </c>
      <c r="I70" s="53">
        <f t="shared" si="13"/>
        <v>71</v>
      </c>
      <c r="J70" s="53">
        <f t="shared" si="13"/>
        <v>51</v>
      </c>
      <c r="K70" s="53">
        <f t="shared" si="13"/>
        <v>888</v>
      </c>
      <c r="L70" s="53">
        <f t="shared" si="13"/>
        <v>472</v>
      </c>
      <c r="M70" s="53">
        <f t="shared" si="13"/>
        <v>416</v>
      </c>
      <c r="N70" s="53">
        <f t="shared" si="13"/>
        <v>774</v>
      </c>
      <c r="O70" s="53">
        <f t="shared" si="13"/>
        <v>416</v>
      </c>
      <c r="P70" s="53">
        <f t="shared" si="13"/>
        <v>358</v>
      </c>
      <c r="R70" s="61" t="s">
        <v>103</v>
      </c>
    </row>
    <row r="71" spans="1:18" ht="17.25" customHeight="1">
      <c r="B71" s="55" t="s">
        <v>104</v>
      </c>
      <c r="E71" s="53">
        <v>99</v>
      </c>
      <c r="F71" s="53">
        <v>48</v>
      </c>
      <c r="G71" s="53">
        <v>51</v>
      </c>
      <c r="H71" s="53">
        <v>39</v>
      </c>
      <c r="I71" s="53">
        <v>23</v>
      </c>
      <c r="J71" s="53">
        <v>16</v>
      </c>
      <c r="K71" s="53">
        <v>257</v>
      </c>
      <c r="L71" s="53">
        <v>120</v>
      </c>
      <c r="M71" s="53">
        <v>137</v>
      </c>
      <c r="N71" s="53">
        <v>339</v>
      </c>
      <c r="O71" s="53">
        <v>182</v>
      </c>
      <c r="P71" s="53">
        <v>157</v>
      </c>
      <c r="R71" s="61" t="s">
        <v>105</v>
      </c>
    </row>
    <row r="72" spans="1:18" ht="15.75" customHeight="1">
      <c r="B72" s="55" t="s">
        <v>23</v>
      </c>
      <c r="E72" s="53">
        <v>0</v>
      </c>
      <c r="F72" s="53">
        <v>0</v>
      </c>
      <c r="G72" s="53">
        <v>0</v>
      </c>
      <c r="H72" s="53">
        <v>83</v>
      </c>
      <c r="I72" s="53">
        <v>48</v>
      </c>
      <c r="J72" s="53">
        <v>35</v>
      </c>
      <c r="K72" s="53">
        <v>631</v>
      </c>
      <c r="L72" s="53">
        <v>352</v>
      </c>
      <c r="M72" s="53">
        <v>279</v>
      </c>
      <c r="N72" s="53">
        <v>435</v>
      </c>
      <c r="O72" s="53">
        <v>234</v>
      </c>
      <c r="P72" s="53">
        <v>201</v>
      </c>
      <c r="R72" s="61" t="s">
        <v>42</v>
      </c>
    </row>
    <row r="73" spans="1:18" s="1" customFormat="1" ht="24" customHeight="1">
      <c r="B73" s="1" t="s">
        <v>0</v>
      </c>
      <c r="C73" s="2">
        <v>1.4</v>
      </c>
      <c r="D73" s="1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R73" s="4"/>
    </row>
    <row r="74" spans="1:18" s="5" customFormat="1" ht="20.100000000000001" customHeight="1">
      <c r="B74" s="5" t="s">
        <v>2</v>
      </c>
      <c r="C74" s="6">
        <v>1.4</v>
      </c>
      <c r="D74" s="5" t="s">
        <v>48</v>
      </c>
    </row>
    <row r="75" spans="1:18" ht="8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Q75" s="7"/>
      <c r="R75" s="9"/>
    </row>
    <row r="76" spans="1:18" s="18" customFormat="1" ht="20.100000000000001" customHeight="1">
      <c r="A76" s="10" t="s">
        <v>4</v>
      </c>
      <c r="B76" s="10"/>
      <c r="C76" s="10"/>
      <c r="D76" s="10"/>
      <c r="E76" s="11" t="s">
        <v>5</v>
      </c>
      <c r="F76" s="12"/>
      <c r="G76" s="13"/>
      <c r="H76" s="14" t="s">
        <v>6</v>
      </c>
      <c r="I76" s="15"/>
      <c r="J76" s="16"/>
      <c r="K76" s="14" t="s">
        <v>7</v>
      </c>
      <c r="L76" s="15"/>
      <c r="M76" s="15"/>
      <c r="N76" s="14" t="s">
        <v>8</v>
      </c>
      <c r="O76" s="15"/>
      <c r="P76" s="15"/>
      <c r="Q76" s="17" t="s">
        <v>9</v>
      </c>
      <c r="R76" s="10"/>
    </row>
    <row r="77" spans="1:18" s="18" customFormat="1" ht="18.95" customHeight="1">
      <c r="A77" s="19"/>
      <c r="B77" s="19"/>
      <c r="C77" s="19"/>
      <c r="D77" s="19"/>
      <c r="E77" s="20" t="s">
        <v>10</v>
      </c>
      <c r="F77" s="21"/>
      <c r="G77" s="22"/>
      <c r="H77" s="23" t="s">
        <v>11</v>
      </c>
      <c r="I77" s="24"/>
      <c r="J77" s="25"/>
      <c r="K77" s="23" t="s">
        <v>12</v>
      </c>
      <c r="L77" s="24"/>
      <c r="M77" s="24"/>
      <c r="N77" s="23" t="s">
        <v>13</v>
      </c>
      <c r="O77" s="24"/>
      <c r="P77" s="24"/>
      <c r="Q77" s="26"/>
      <c r="R77" s="19"/>
    </row>
    <row r="78" spans="1:18" s="18" customFormat="1" ht="20.100000000000001" customHeight="1">
      <c r="A78" s="19"/>
      <c r="B78" s="19"/>
      <c r="C78" s="19"/>
      <c r="D78" s="19"/>
      <c r="E78" s="27" t="s">
        <v>14</v>
      </c>
      <c r="F78" s="28" t="s">
        <v>15</v>
      </c>
      <c r="G78" s="29" t="s">
        <v>16</v>
      </c>
      <c r="H78" s="30" t="s">
        <v>14</v>
      </c>
      <c r="I78" s="31" t="s">
        <v>15</v>
      </c>
      <c r="J78" s="32" t="s">
        <v>16</v>
      </c>
      <c r="K78" s="33" t="s">
        <v>14</v>
      </c>
      <c r="L78" s="31" t="s">
        <v>15</v>
      </c>
      <c r="M78" s="33" t="s">
        <v>16</v>
      </c>
      <c r="N78" s="30" t="s">
        <v>14</v>
      </c>
      <c r="O78" s="31" t="s">
        <v>15</v>
      </c>
      <c r="P78" s="33" t="s">
        <v>16</v>
      </c>
      <c r="Q78" s="26"/>
      <c r="R78" s="19"/>
    </row>
    <row r="79" spans="1:18" s="18" customFormat="1" ht="18.95" customHeight="1">
      <c r="A79" s="34"/>
      <c r="B79" s="34"/>
      <c r="C79" s="34"/>
      <c r="D79" s="34"/>
      <c r="E79" s="35" t="s">
        <v>17</v>
      </c>
      <c r="F79" s="36" t="s">
        <v>18</v>
      </c>
      <c r="G79" s="37" t="s">
        <v>19</v>
      </c>
      <c r="H79" s="38" t="s">
        <v>17</v>
      </c>
      <c r="I79" s="39" t="s">
        <v>18</v>
      </c>
      <c r="J79" s="40" t="s">
        <v>19</v>
      </c>
      <c r="K79" s="41" t="s">
        <v>17</v>
      </c>
      <c r="L79" s="39" t="s">
        <v>18</v>
      </c>
      <c r="M79" s="41" t="s">
        <v>19</v>
      </c>
      <c r="N79" s="38" t="s">
        <v>17</v>
      </c>
      <c r="O79" s="39" t="s">
        <v>18</v>
      </c>
      <c r="P79" s="41" t="s">
        <v>19</v>
      </c>
      <c r="Q79" s="42"/>
      <c r="R79" s="34"/>
    </row>
    <row r="80" spans="1:18" ht="20.45" customHeight="1">
      <c r="B80" s="8" t="s">
        <v>106</v>
      </c>
      <c r="E80" s="53">
        <f>SUM(E81:E82)</f>
        <v>1295</v>
      </c>
      <c r="F80" s="53">
        <f t="shared" ref="F80:P80" si="14">SUM(F81:F82)</f>
        <v>653</v>
      </c>
      <c r="G80" s="53">
        <f t="shared" si="14"/>
        <v>642</v>
      </c>
      <c r="H80" s="53">
        <f t="shared" si="14"/>
        <v>491</v>
      </c>
      <c r="I80" s="53">
        <f t="shared" si="14"/>
        <v>269</v>
      </c>
      <c r="J80" s="53">
        <f t="shared" si="14"/>
        <v>222</v>
      </c>
      <c r="K80" s="53">
        <f t="shared" si="14"/>
        <v>3174</v>
      </c>
      <c r="L80" s="53">
        <f t="shared" si="14"/>
        <v>1722</v>
      </c>
      <c r="M80" s="53">
        <f t="shared" si="14"/>
        <v>1452</v>
      </c>
      <c r="N80" s="53">
        <f t="shared" si="14"/>
        <v>3974</v>
      </c>
      <c r="O80" s="53">
        <f t="shared" si="14"/>
        <v>2081</v>
      </c>
      <c r="P80" s="53">
        <f t="shared" si="14"/>
        <v>1893</v>
      </c>
      <c r="R80" s="61" t="s">
        <v>107</v>
      </c>
    </row>
    <row r="81" spans="2:18" ht="20.45" customHeight="1">
      <c r="B81" s="55" t="s">
        <v>108</v>
      </c>
      <c r="E81" s="53">
        <v>1292</v>
      </c>
      <c r="F81" s="53">
        <v>653</v>
      </c>
      <c r="G81" s="53">
        <v>639</v>
      </c>
      <c r="H81" s="53">
        <v>93</v>
      </c>
      <c r="I81" s="53">
        <v>51</v>
      </c>
      <c r="J81" s="53">
        <v>42</v>
      </c>
      <c r="K81" s="53">
        <v>458</v>
      </c>
      <c r="L81" s="53">
        <v>228</v>
      </c>
      <c r="M81" s="53">
        <v>230</v>
      </c>
      <c r="N81" s="53">
        <v>1849</v>
      </c>
      <c r="O81" s="53">
        <v>928</v>
      </c>
      <c r="P81" s="53">
        <v>921</v>
      </c>
      <c r="R81" s="61" t="s">
        <v>109</v>
      </c>
    </row>
    <row r="82" spans="2:18" ht="20.45" customHeight="1">
      <c r="B82" s="55" t="s">
        <v>23</v>
      </c>
      <c r="E82" s="53">
        <v>3</v>
      </c>
      <c r="F82" s="53">
        <v>0</v>
      </c>
      <c r="G82" s="53">
        <v>3</v>
      </c>
      <c r="H82" s="53">
        <v>398</v>
      </c>
      <c r="I82" s="53">
        <v>218</v>
      </c>
      <c r="J82" s="53">
        <v>180</v>
      </c>
      <c r="K82" s="53">
        <v>2716</v>
      </c>
      <c r="L82" s="53">
        <v>1494</v>
      </c>
      <c r="M82" s="53">
        <v>1222</v>
      </c>
      <c r="N82" s="53">
        <v>2125</v>
      </c>
      <c r="O82" s="53">
        <v>1153</v>
      </c>
      <c r="P82" s="53">
        <v>972</v>
      </c>
      <c r="R82" s="61" t="s">
        <v>42</v>
      </c>
    </row>
    <row r="83" spans="2:18" ht="20.45" customHeight="1">
      <c r="B83" s="8" t="s">
        <v>110</v>
      </c>
      <c r="E83" s="53">
        <f>SUM(E84:E85)</f>
        <v>171</v>
      </c>
      <c r="F83" s="53">
        <f t="shared" ref="F83:P83" si="15">SUM(F84:F85)</f>
        <v>85</v>
      </c>
      <c r="G83" s="53">
        <f t="shared" si="15"/>
        <v>86</v>
      </c>
      <c r="H83" s="53">
        <f t="shared" si="15"/>
        <v>177</v>
      </c>
      <c r="I83" s="53">
        <f t="shared" si="15"/>
        <v>104</v>
      </c>
      <c r="J83" s="53">
        <f t="shared" si="15"/>
        <v>73</v>
      </c>
      <c r="K83" s="53">
        <f t="shared" si="15"/>
        <v>855</v>
      </c>
      <c r="L83" s="53">
        <f t="shared" si="15"/>
        <v>462</v>
      </c>
      <c r="M83" s="53">
        <f t="shared" si="15"/>
        <v>393</v>
      </c>
      <c r="N83" s="53">
        <f t="shared" si="15"/>
        <v>777</v>
      </c>
      <c r="O83" s="53">
        <f t="shared" si="15"/>
        <v>442</v>
      </c>
      <c r="P83" s="53">
        <f t="shared" si="15"/>
        <v>335</v>
      </c>
      <c r="R83" s="61" t="s">
        <v>111</v>
      </c>
    </row>
    <row r="84" spans="2:18" ht="20.45" customHeight="1">
      <c r="B84" s="55" t="s">
        <v>112</v>
      </c>
      <c r="E84" s="53">
        <v>27</v>
      </c>
      <c r="F84" s="53">
        <v>14</v>
      </c>
      <c r="G84" s="53">
        <v>13</v>
      </c>
      <c r="H84" s="53">
        <v>32</v>
      </c>
      <c r="I84" s="53">
        <v>17</v>
      </c>
      <c r="J84" s="53">
        <v>15</v>
      </c>
      <c r="K84" s="53">
        <v>218</v>
      </c>
      <c r="L84" s="53">
        <v>118</v>
      </c>
      <c r="M84" s="53">
        <v>100</v>
      </c>
      <c r="N84" s="53">
        <v>195</v>
      </c>
      <c r="O84" s="53">
        <v>104</v>
      </c>
      <c r="P84" s="53">
        <v>91</v>
      </c>
      <c r="R84" s="61" t="s">
        <v>113</v>
      </c>
    </row>
    <row r="85" spans="2:18" ht="20.45" customHeight="1">
      <c r="B85" s="55" t="s">
        <v>23</v>
      </c>
      <c r="E85" s="53">
        <v>144</v>
      </c>
      <c r="F85" s="53">
        <v>71</v>
      </c>
      <c r="G85" s="53">
        <v>73</v>
      </c>
      <c r="H85" s="53">
        <v>145</v>
      </c>
      <c r="I85" s="53">
        <v>87</v>
      </c>
      <c r="J85" s="53">
        <v>58</v>
      </c>
      <c r="K85" s="53">
        <v>637</v>
      </c>
      <c r="L85" s="53">
        <v>344</v>
      </c>
      <c r="M85" s="53">
        <v>293</v>
      </c>
      <c r="N85" s="53">
        <v>582</v>
      </c>
      <c r="O85" s="53">
        <v>338</v>
      </c>
      <c r="P85" s="53">
        <v>244</v>
      </c>
      <c r="R85" s="61" t="s">
        <v>42</v>
      </c>
    </row>
    <row r="86" spans="2:18" ht="20.45" customHeight="1">
      <c r="B86" s="8" t="s">
        <v>114</v>
      </c>
      <c r="E86" s="53">
        <f>SUM(E87:E88)</f>
        <v>103</v>
      </c>
      <c r="F86" s="53">
        <f t="shared" ref="F86:P86" si="16">SUM(F87:F88)</f>
        <v>54</v>
      </c>
      <c r="G86" s="53">
        <f t="shared" si="16"/>
        <v>49</v>
      </c>
      <c r="H86" s="53">
        <f t="shared" si="16"/>
        <v>250</v>
      </c>
      <c r="I86" s="53">
        <f t="shared" si="16"/>
        <v>139</v>
      </c>
      <c r="J86" s="53">
        <f t="shared" si="16"/>
        <v>111</v>
      </c>
      <c r="K86" s="53">
        <f t="shared" si="16"/>
        <v>1658</v>
      </c>
      <c r="L86" s="53">
        <f t="shared" si="16"/>
        <v>899</v>
      </c>
      <c r="M86" s="53">
        <f t="shared" si="16"/>
        <v>759</v>
      </c>
      <c r="N86" s="53">
        <f t="shared" si="16"/>
        <v>1409</v>
      </c>
      <c r="O86" s="53">
        <f t="shared" si="16"/>
        <v>728</v>
      </c>
      <c r="P86" s="53">
        <f t="shared" si="16"/>
        <v>681</v>
      </c>
      <c r="R86" s="61" t="s">
        <v>115</v>
      </c>
    </row>
    <row r="87" spans="2:18" ht="20.45" customHeight="1">
      <c r="B87" s="55" t="s">
        <v>116</v>
      </c>
      <c r="E87" s="53">
        <v>2</v>
      </c>
      <c r="F87" s="53">
        <v>2</v>
      </c>
      <c r="G87" s="53">
        <v>0</v>
      </c>
      <c r="H87" s="53">
        <v>22</v>
      </c>
      <c r="I87" s="53">
        <v>16</v>
      </c>
      <c r="J87" s="53">
        <v>6</v>
      </c>
      <c r="K87" s="53">
        <v>180</v>
      </c>
      <c r="L87" s="53">
        <v>81</v>
      </c>
      <c r="M87" s="53">
        <v>99</v>
      </c>
      <c r="N87" s="53">
        <v>139</v>
      </c>
      <c r="O87" s="53">
        <v>68</v>
      </c>
      <c r="P87" s="53">
        <v>71</v>
      </c>
      <c r="R87" s="61" t="s">
        <v>117</v>
      </c>
    </row>
    <row r="88" spans="2:18" ht="20.45" customHeight="1">
      <c r="B88" s="55" t="s">
        <v>23</v>
      </c>
      <c r="E88" s="53">
        <v>101</v>
      </c>
      <c r="F88" s="53">
        <v>52</v>
      </c>
      <c r="G88" s="53">
        <v>49</v>
      </c>
      <c r="H88" s="53">
        <v>228</v>
      </c>
      <c r="I88" s="53">
        <v>123</v>
      </c>
      <c r="J88" s="53">
        <v>105</v>
      </c>
      <c r="K88" s="53">
        <v>1478</v>
      </c>
      <c r="L88" s="53">
        <v>818</v>
      </c>
      <c r="M88" s="53">
        <v>660</v>
      </c>
      <c r="N88" s="53">
        <v>1270</v>
      </c>
      <c r="O88" s="53">
        <v>660</v>
      </c>
      <c r="P88" s="53">
        <v>610</v>
      </c>
      <c r="R88" s="61" t="s">
        <v>42</v>
      </c>
    </row>
    <row r="89" spans="2:18" ht="20.45" customHeight="1">
      <c r="B89" s="8" t="s">
        <v>118</v>
      </c>
      <c r="E89" s="53">
        <f>SUM(E90:E91)</f>
        <v>366</v>
      </c>
      <c r="F89" s="53">
        <f t="shared" ref="F89:P89" si="17">SUM(F90:F91)</f>
        <v>192</v>
      </c>
      <c r="G89" s="53">
        <f t="shared" si="17"/>
        <v>174</v>
      </c>
      <c r="H89" s="53">
        <f t="shared" si="17"/>
        <v>437</v>
      </c>
      <c r="I89" s="53">
        <f t="shared" si="17"/>
        <v>224</v>
      </c>
      <c r="J89" s="53">
        <f t="shared" si="17"/>
        <v>213</v>
      </c>
      <c r="K89" s="53">
        <f t="shared" si="17"/>
        <v>2784</v>
      </c>
      <c r="L89" s="53">
        <f t="shared" si="17"/>
        <v>1497</v>
      </c>
      <c r="M89" s="53">
        <f t="shared" si="17"/>
        <v>1287</v>
      </c>
      <c r="N89" s="53">
        <f t="shared" si="17"/>
        <v>2546</v>
      </c>
      <c r="O89" s="53">
        <f t="shared" si="17"/>
        <v>1360</v>
      </c>
      <c r="P89" s="53">
        <f t="shared" si="17"/>
        <v>1186</v>
      </c>
      <c r="R89" s="61" t="s">
        <v>119</v>
      </c>
    </row>
    <row r="90" spans="2:18" ht="20.45" customHeight="1">
      <c r="B90" s="55" t="s">
        <v>120</v>
      </c>
      <c r="E90" s="53">
        <v>353</v>
      </c>
      <c r="F90" s="53">
        <v>187</v>
      </c>
      <c r="G90" s="53">
        <v>166</v>
      </c>
      <c r="H90" s="53">
        <v>62</v>
      </c>
      <c r="I90" s="53">
        <v>37</v>
      </c>
      <c r="J90" s="53">
        <v>25</v>
      </c>
      <c r="K90" s="53">
        <v>329</v>
      </c>
      <c r="L90" s="53">
        <v>169</v>
      </c>
      <c r="M90" s="53">
        <v>160</v>
      </c>
      <c r="N90" s="53">
        <v>649</v>
      </c>
      <c r="O90" s="53">
        <v>338</v>
      </c>
      <c r="P90" s="53">
        <v>311</v>
      </c>
      <c r="R90" s="61" t="s">
        <v>121</v>
      </c>
    </row>
    <row r="91" spans="2:18" ht="20.45" customHeight="1">
      <c r="B91" s="55" t="s">
        <v>23</v>
      </c>
      <c r="E91" s="53">
        <v>13</v>
      </c>
      <c r="F91" s="53">
        <v>5</v>
      </c>
      <c r="G91" s="53">
        <v>8</v>
      </c>
      <c r="H91" s="53">
        <v>375</v>
      </c>
      <c r="I91" s="53">
        <v>187</v>
      </c>
      <c r="J91" s="53">
        <v>188</v>
      </c>
      <c r="K91" s="53">
        <v>2455</v>
      </c>
      <c r="L91" s="53">
        <v>1328</v>
      </c>
      <c r="M91" s="53">
        <v>1127</v>
      </c>
      <c r="N91" s="53">
        <v>1897</v>
      </c>
      <c r="O91" s="53">
        <v>1022</v>
      </c>
      <c r="P91" s="53">
        <v>875</v>
      </c>
      <c r="R91" s="61" t="s">
        <v>42</v>
      </c>
    </row>
    <row r="92" spans="2:18" ht="20.45" customHeight="1">
      <c r="B92" s="8" t="s">
        <v>122</v>
      </c>
      <c r="E92" s="53">
        <f>SUM(E93:E94)</f>
        <v>430</v>
      </c>
      <c r="F92" s="53">
        <f t="shared" ref="F92:P92" si="18">SUM(F93:F94)</f>
        <v>197</v>
      </c>
      <c r="G92" s="53">
        <f t="shared" si="18"/>
        <v>233</v>
      </c>
      <c r="H92" s="53">
        <f t="shared" si="18"/>
        <v>404</v>
      </c>
      <c r="I92" s="53">
        <f t="shared" si="18"/>
        <v>231</v>
      </c>
      <c r="J92" s="53">
        <f t="shared" si="18"/>
        <v>173</v>
      </c>
      <c r="K92" s="53">
        <f t="shared" si="18"/>
        <v>2725</v>
      </c>
      <c r="L92" s="53">
        <f t="shared" si="18"/>
        <v>1400</v>
      </c>
      <c r="M92" s="53">
        <f t="shared" si="18"/>
        <v>1325</v>
      </c>
      <c r="N92" s="53">
        <f t="shared" si="18"/>
        <v>2540</v>
      </c>
      <c r="O92" s="53">
        <f t="shared" si="18"/>
        <v>1315</v>
      </c>
      <c r="P92" s="53">
        <f t="shared" si="18"/>
        <v>1225</v>
      </c>
      <c r="R92" s="61" t="s">
        <v>123</v>
      </c>
    </row>
    <row r="93" spans="2:18" ht="20.45" customHeight="1">
      <c r="B93" s="55" t="s">
        <v>124</v>
      </c>
      <c r="E93" s="53">
        <v>425</v>
      </c>
      <c r="F93" s="53">
        <v>193</v>
      </c>
      <c r="G93" s="53">
        <v>232</v>
      </c>
      <c r="H93" s="53">
        <v>27</v>
      </c>
      <c r="I93" s="53">
        <v>17</v>
      </c>
      <c r="J93" s="53">
        <v>10</v>
      </c>
      <c r="K93" s="53">
        <v>227</v>
      </c>
      <c r="L93" s="53">
        <v>113</v>
      </c>
      <c r="M93" s="53">
        <v>114</v>
      </c>
      <c r="N93" s="53">
        <v>675</v>
      </c>
      <c r="O93" s="53">
        <v>314</v>
      </c>
      <c r="P93" s="53">
        <v>361</v>
      </c>
      <c r="R93" s="61" t="s">
        <v>125</v>
      </c>
    </row>
    <row r="94" spans="2:18" ht="20.45" customHeight="1">
      <c r="B94" s="55" t="s">
        <v>23</v>
      </c>
      <c r="E94" s="53">
        <v>5</v>
      </c>
      <c r="F94" s="53">
        <v>4</v>
      </c>
      <c r="G94" s="53">
        <v>1</v>
      </c>
      <c r="H94" s="53">
        <v>377</v>
      </c>
      <c r="I94" s="53">
        <v>214</v>
      </c>
      <c r="J94" s="53">
        <v>163</v>
      </c>
      <c r="K94" s="53">
        <v>2498</v>
      </c>
      <c r="L94" s="53">
        <v>1287</v>
      </c>
      <c r="M94" s="53">
        <v>1211</v>
      </c>
      <c r="N94" s="53">
        <v>1865</v>
      </c>
      <c r="O94" s="53">
        <v>1001</v>
      </c>
      <c r="P94" s="53">
        <v>864</v>
      </c>
      <c r="R94" s="61" t="s">
        <v>42</v>
      </c>
    </row>
    <row r="95" spans="2:18" ht="20.45" customHeight="1">
      <c r="B95" s="8" t="s">
        <v>126</v>
      </c>
      <c r="E95" s="53">
        <f>SUM(E96:E97)</f>
        <v>398</v>
      </c>
      <c r="F95" s="53">
        <f t="shared" ref="F95:P95" si="19">SUM(F96:F97)</f>
        <v>206</v>
      </c>
      <c r="G95" s="53">
        <f t="shared" si="19"/>
        <v>192</v>
      </c>
      <c r="H95" s="53">
        <f t="shared" si="19"/>
        <v>459</v>
      </c>
      <c r="I95" s="53">
        <f t="shared" si="19"/>
        <v>263</v>
      </c>
      <c r="J95" s="53">
        <f t="shared" si="19"/>
        <v>196</v>
      </c>
      <c r="K95" s="53">
        <f t="shared" si="19"/>
        <v>2424</v>
      </c>
      <c r="L95" s="53">
        <f t="shared" si="19"/>
        <v>1316</v>
      </c>
      <c r="M95" s="53">
        <f t="shared" si="19"/>
        <v>1108</v>
      </c>
      <c r="N95" s="53">
        <f t="shared" si="19"/>
        <v>2284</v>
      </c>
      <c r="O95" s="53">
        <f t="shared" si="19"/>
        <v>1177</v>
      </c>
      <c r="P95" s="53">
        <f t="shared" si="19"/>
        <v>1107</v>
      </c>
      <c r="R95" s="61" t="s">
        <v>127</v>
      </c>
    </row>
    <row r="96" spans="2:18" ht="20.45" customHeight="1">
      <c r="B96" s="55" t="s">
        <v>128</v>
      </c>
      <c r="E96" s="53">
        <v>397</v>
      </c>
      <c r="F96" s="53">
        <v>206</v>
      </c>
      <c r="G96" s="53">
        <v>191</v>
      </c>
      <c r="H96" s="53">
        <v>60</v>
      </c>
      <c r="I96" s="53">
        <v>40</v>
      </c>
      <c r="J96" s="53">
        <v>20</v>
      </c>
      <c r="K96" s="53">
        <v>154</v>
      </c>
      <c r="L96" s="53">
        <v>79</v>
      </c>
      <c r="M96" s="53">
        <v>75</v>
      </c>
      <c r="N96" s="53">
        <v>624</v>
      </c>
      <c r="O96" s="53">
        <v>331</v>
      </c>
      <c r="P96" s="53">
        <v>293</v>
      </c>
      <c r="R96" s="61" t="s">
        <v>129</v>
      </c>
    </row>
    <row r="97" spans="1:18" ht="20.45" customHeight="1">
      <c r="B97" s="55" t="s">
        <v>23</v>
      </c>
      <c r="E97" s="53">
        <v>1</v>
      </c>
      <c r="F97" s="53">
        <v>0</v>
      </c>
      <c r="G97" s="53">
        <v>1</v>
      </c>
      <c r="H97" s="53">
        <v>399</v>
      </c>
      <c r="I97" s="53">
        <v>223</v>
      </c>
      <c r="J97" s="53">
        <v>176</v>
      </c>
      <c r="K97" s="53">
        <v>2270</v>
      </c>
      <c r="L97" s="53">
        <v>1237</v>
      </c>
      <c r="M97" s="53">
        <v>1033</v>
      </c>
      <c r="N97" s="53">
        <v>1660</v>
      </c>
      <c r="O97" s="53">
        <v>846</v>
      </c>
      <c r="P97" s="53">
        <v>814</v>
      </c>
      <c r="R97" s="61" t="s">
        <v>42</v>
      </c>
    </row>
    <row r="98" spans="1:18" s="1" customFormat="1" ht="24" customHeight="1">
      <c r="B98" s="1" t="s">
        <v>0</v>
      </c>
      <c r="C98" s="2">
        <v>1.4</v>
      </c>
      <c r="D98" s="1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R98" s="4"/>
    </row>
    <row r="99" spans="1:18" s="5" customFormat="1" ht="20.100000000000001" customHeight="1">
      <c r="B99" s="5" t="s">
        <v>2</v>
      </c>
      <c r="C99" s="6">
        <v>1.4</v>
      </c>
      <c r="D99" s="5" t="s">
        <v>48</v>
      </c>
    </row>
    <row r="100" spans="1:18" ht="16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Q100" s="7"/>
      <c r="R100" s="9"/>
    </row>
    <row r="101" spans="1:18" s="18" customFormat="1" ht="20.100000000000001" customHeight="1">
      <c r="A101" s="10" t="s">
        <v>4</v>
      </c>
      <c r="B101" s="10"/>
      <c r="C101" s="10"/>
      <c r="D101" s="10"/>
      <c r="E101" s="11" t="s">
        <v>5</v>
      </c>
      <c r="F101" s="12"/>
      <c r="G101" s="13"/>
      <c r="H101" s="14" t="s">
        <v>6</v>
      </c>
      <c r="I101" s="15"/>
      <c r="J101" s="16"/>
      <c r="K101" s="14" t="s">
        <v>7</v>
      </c>
      <c r="L101" s="15"/>
      <c r="M101" s="15"/>
      <c r="N101" s="14" t="s">
        <v>8</v>
      </c>
      <c r="O101" s="15"/>
      <c r="P101" s="15"/>
      <c r="Q101" s="17" t="s">
        <v>9</v>
      </c>
      <c r="R101" s="10"/>
    </row>
    <row r="102" spans="1:18" s="18" customFormat="1" ht="18.95" customHeight="1">
      <c r="A102" s="19"/>
      <c r="B102" s="19"/>
      <c r="C102" s="19"/>
      <c r="D102" s="19"/>
      <c r="E102" s="20" t="s">
        <v>10</v>
      </c>
      <c r="F102" s="21"/>
      <c r="G102" s="22"/>
      <c r="H102" s="23" t="s">
        <v>11</v>
      </c>
      <c r="I102" s="24"/>
      <c r="J102" s="25"/>
      <c r="K102" s="23" t="s">
        <v>12</v>
      </c>
      <c r="L102" s="24"/>
      <c r="M102" s="24"/>
      <c r="N102" s="23" t="s">
        <v>13</v>
      </c>
      <c r="O102" s="24"/>
      <c r="P102" s="24"/>
      <c r="Q102" s="26"/>
      <c r="R102" s="19"/>
    </row>
    <row r="103" spans="1:18" s="18" customFormat="1" ht="20.100000000000001" customHeight="1">
      <c r="A103" s="19"/>
      <c r="B103" s="19"/>
      <c r="C103" s="19"/>
      <c r="D103" s="19"/>
      <c r="E103" s="27" t="s">
        <v>14</v>
      </c>
      <c r="F103" s="28" t="s">
        <v>15</v>
      </c>
      <c r="G103" s="29" t="s">
        <v>16</v>
      </c>
      <c r="H103" s="30" t="s">
        <v>14</v>
      </c>
      <c r="I103" s="31" t="s">
        <v>15</v>
      </c>
      <c r="J103" s="32" t="s">
        <v>16</v>
      </c>
      <c r="K103" s="33" t="s">
        <v>14</v>
      </c>
      <c r="L103" s="31" t="s">
        <v>15</v>
      </c>
      <c r="M103" s="33" t="s">
        <v>16</v>
      </c>
      <c r="N103" s="30" t="s">
        <v>14</v>
      </c>
      <c r="O103" s="31" t="s">
        <v>15</v>
      </c>
      <c r="P103" s="33" t="s">
        <v>16</v>
      </c>
      <c r="Q103" s="26"/>
      <c r="R103" s="19"/>
    </row>
    <row r="104" spans="1:18" s="18" customFormat="1" ht="18.95" customHeight="1">
      <c r="A104" s="34"/>
      <c r="B104" s="34"/>
      <c r="C104" s="34"/>
      <c r="D104" s="34"/>
      <c r="E104" s="35" t="s">
        <v>17</v>
      </c>
      <c r="F104" s="36" t="s">
        <v>18</v>
      </c>
      <c r="G104" s="37" t="s">
        <v>19</v>
      </c>
      <c r="H104" s="38" t="s">
        <v>17</v>
      </c>
      <c r="I104" s="39" t="s">
        <v>18</v>
      </c>
      <c r="J104" s="40" t="s">
        <v>19</v>
      </c>
      <c r="K104" s="41" t="s">
        <v>17</v>
      </c>
      <c r="L104" s="39" t="s">
        <v>18</v>
      </c>
      <c r="M104" s="41" t="s">
        <v>19</v>
      </c>
      <c r="N104" s="38" t="s">
        <v>17</v>
      </c>
      <c r="O104" s="39" t="s">
        <v>18</v>
      </c>
      <c r="P104" s="41" t="s">
        <v>19</v>
      </c>
      <c r="Q104" s="42"/>
      <c r="R104" s="34"/>
    </row>
    <row r="105" spans="1:18" ht="21.6" customHeight="1">
      <c r="B105" s="8" t="s">
        <v>130</v>
      </c>
      <c r="E105" s="53">
        <f>SUM(E106:E107)</f>
        <v>164</v>
      </c>
      <c r="F105" s="53">
        <f t="shared" ref="F105:P105" si="20">SUM(F106:F107)</f>
        <v>81</v>
      </c>
      <c r="G105" s="53">
        <f t="shared" si="20"/>
        <v>83</v>
      </c>
      <c r="H105" s="53">
        <f t="shared" si="20"/>
        <v>357</v>
      </c>
      <c r="I105" s="53">
        <f t="shared" si="20"/>
        <v>207</v>
      </c>
      <c r="J105" s="53">
        <f t="shared" si="20"/>
        <v>150</v>
      </c>
      <c r="K105" s="53">
        <f t="shared" si="20"/>
        <v>1771</v>
      </c>
      <c r="L105" s="53">
        <f t="shared" si="20"/>
        <v>922</v>
      </c>
      <c r="M105" s="53">
        <f t="shared" si="20"/>
        <v>849</v>
      </c>
      <c r="N105" s="53">
        <f t="shared" si="20"/>
        <v>1457</v>
      </c>
      <c r="O105" s="53">
        <f t="shared" si="20"/>
        <v>752</v>
      </c>
      <c r="P105" s="53">
        <f t="shared" si="20"/>
        <v>705</v>
      </c>
      <c r="R105" s="61" t="s">
        <v>131</v>
      </c>
    </row>
    <row r="106" spans="1:18" ht="21.6" customHeight="1">
      <c r="B106" s="55" t="s">
        <v>132</v>
      </c>
      <c r="E106" s="53">
        <v>158</v>
      </c>
      <c r="F106" s="53">
        <v>80</v>
      </c>
      <c r="G106" s="53">
        <v>78</v>
      </c>
      <c r="H106" s="53">
        <v>74</v>
      </c>
      <c r="I106" s="53">
        <v>40</v>
      </c>
      <c r="J106" s="53">
        <v>34</v>
      </c>
      <c r="K106" s="53">
        <v>345</v>
      </c>
      <c r="L106" s="53">
        <v>180</v>
      </c>
      <c r="M106" s="53">
        <v>165</v>
      </c>
      <c r="N106" s="53">
        <v>427</v>
      </c>
      <c r="O106" s="53">
        <v>213</v>
      </c>
      <c r="P106" s="53">
        <v>214</v>
      </c>
      <c r="R106" s="61" t="s">
        <v>133</v>
      </c>
    </row>
    <row r="107" spans="1:18" ht="21.6" customHeight="1">
      <c r="B107" s="55" t="s">
        <v>23</v>
      </c>
      <c r="E107" s="53">
        <v>6</v>
      </c>
      <c r="F107" s="53">
        <v>1</v>
      </c>
      <c r="G107" s="53">
        <v>5</v>
      </c>
      <c r="H107" s="53">
        <v>283</v>
      </c>
      <c r="I107" s="53">
        <v>167</v>
      </c>
      <c r="J107" s="53">
        <v>116</v>
      </c>
      <c r="K107" s="53">
        <v>1426</v>
      </c>
      <c r="L107" s="53">
        <v>742</v>
      </c>
      <c r="M107" s="53">
        <v>684</v>
      </c>
      <c r="N107" s="53">
        <v>1030</v>
      </c>
      <c r="O107" s="53">
        <v>539</v>
      </c>
      <c r="P107" s="53">
        <v>491</v>
      </c>
      <c r="R107" s="61" t="s">
        <v>42</v>
      </c>
    </row>
    <row r="108" spans="1:18" ht="21.6" customHeight="1">
      <c r="B108" s="8" t="s">
        <v>134</v>
      </c>
      <c r="E108" s="53">
        <f>SUM(E109:E110)</f>
        <v>237</v>
      </c>
      <c r="F108" s="53">
        <f t="shared" ref="F108:P108" si="21">SUM(F109:F110)</f>
        <v>126</v>
      </c>
      <c r="G108" s="53">
        <f t="shared" si="21"/>
        <v>111</v>
      </c>
      <c r="H108" s="53">
        <f t="shared" si="21"/>
        <v>225</v>
      </c>
      <c r="I108" s="53">
        <f t="shared" si="21"/>
        <v>136</v>
      </c>
      <c r="J108" s="53">
        <f t="shared" si="21"/>
        <v>89</v>
      </c>
      <c r="K108" s="53">
        <f t="shared" si="21"/>
        <v>1653</v>
      </c>
      <c r="L108" s="53">
        <f t="shared" si="21"/>
        <v>895</v>
      </c>
      <c r="M108" s="53">
        <f t="shared" si="21"/>
        <v>758</v>
      </c>
      <c r="N108" s="53">
        <f t="shared" si="21"/>
        <v>1400</v>
      </c>
      <c r="O108" s="53">
        <f t="shared" si="21"/>
        <v>772</v>
      </c>
      <c r="P108" s="53">
        <f t="shared" si="21"/>
        <v>628</v>
      </c>
      <c r="R108" s="61" t="s">
        <v>135</v>
      </c>
    </row>
    <row r="109" spans="1:18" ht="21.6" customHeight="1">
      <c r="B109" s="55" t="s">
        <v>136</v>
      </c>
      <c r="E109" s="53">
        <v>224</v>
      </c>
      <c r="F109" s="53">
        <v>118</v>
      </c>
      <c r="G109" s="53">
        <v>106</v>
      </c>
      <c r="H109" s="53">
        <v>72</v>
      </c>
      <c r="I109" s="53">
        <v>45</v>
      </c>
      <c r="J109" s="53">
        <v>27</v>
      </c>
      <c r="K109" s="53">
        <v>544</v>
      </c>
      <c r="L109" s="53">
        <v>293</v>
      </c>
      <c r="M109" s="53">
        <v>251</v>
      </c>
      <c r="N109" s="53">
        <v>603</v>
      </c>
      <c r="O109" s="53">
        <v>323</v>
      </c>
      <c r="P109" s="53">
        <v>280</v>
      </c>
      <c r="R109" s="61" t="s">
        <v>137</v>
      </c>
    </row>
    <row r="110" spans="1:18" ht="21.6" customHeight="1">
      <c r="B110" s="55" t="s">
        <v>23</v>
      </c>
      <c r="E110" s="53">
        <v>13</v>
      </c>
      <c r="F110" s="53">
        <v>8</v>
      </c>
      <c r="G110" s="53">
        <v>5</v>
      </c>
      <c r="H110" s="53">
        <v>153</v>
      </c>
      <c r="I110" s="53">
        <v>91</v>
      </c>
      <c r="J110" s="53">
        <v>62</v>
      </c>
      <c r="K110" s="53">
        <v>1109</v>
      </c>
      <c r="L110" s="53">
        <v>602</v>
      </c>
      <c r="M110" s="53">
        <v>507</v>
      </c>
      <c r="N110" s="53">
        <v>797</v>
      </c>
      <c r="O110" s="53">
        <v>449</v>
      </c>
      <c r="P110" s="53">
        <v>348</v>
      </c>
      <c r="R110" s="61" t="s">
        <v>42</v>
      </c>
    </row>
    <row r="111" spans="1:18" ht="21.6" customHeight="1">
      <c r="B111" s="8" t="s">
        <v>138</v>
      </c>
      <c r="E111" s="53">
        <f>SUM(E112:E113)</f>
        <v>101</v>
      </c>
      <c r="F111" s="53">
        <f t="shared" ref="F111:P111" si="22">SUM(F112:F113)</f>
        <v>56</v>
      </c>
      <c r="G111" s="53">
        <f t="shared" si="22"/>
        <v>45</v>
      </c>
      <c r="H111" s="53">
        <f t="shared" si="22"/>
        <v>139</v>
      </c>
      <c r="I111" s="53">
        <f t="shared" si="22"/>
        <v>79</v>
      </c>
      <c r="J111" s="53">
        <f t="shared" si="22"/>
        <v>60</v>
      </c>
      <c r="K111" s="53">
        <f t="shared" si="22"/>
        <v>912</v>
      </c>
      <c r="L111" s="53">
        <f t="shared" si="22"/>
        <v>450</v>
      </c>
      <c r="M111" s="53">
        <f t="shared" si="22"/>
        <v>462</v>
      </c>
      <c r="N111" s="53">
        <f t="shared" si="22"/>
        <v>749</v>
      </c>
      <c r="O111" s="53">
        <f t="shared" si="22"/>
        <v>376</v>
      </c>
      <c r="P111" s="53">
        <f t="shared" si="22"/>
        <v>373</v>
      </c>
      <c r="R111" s="61" t="s">
        <v>139</v>
      </c>
    </row>
    <row r="112" spans="1:18" ht="21.6" customHeight="1">
      <c r="B112" s="55" t="s">
        <v>140</v>
      </c>
      <c r="E112" s="53">
        <v>22</v>
      </c>
      <c r="F112" s="53">
        <v>14</v>
      </c>
      <c r="G112" s="53">
        <v>8</v>
      </c>
      <c r="H112" s="53">
        <v>28</v>
      </c>
      <c r="I112" s="53">
        <v>17</v>
      </c>
      <c r="J112" s="53">
        <v>11</v>
      </c>
      <c r="K112" s="53">
        <v>121</v>
      </c>
      <c r="L112" s="53">
        <v>57</v>
      </c>
      <c r="M112" s="53">
        <v>64</v>
      </c>
      <c r="N112" s="53">
        <v>109</v>
      </c>
      <c r="O112" s="53">
        <v>54</v>
      </c>
      <c r="P112" s="53">
        <v>55</v>
      </c>
      <c r="R112" s="61" t="s">
        <v>141</v>
      </c>
    </row>
    <row r="113" spans="1:18" ht="21.6" customHeight="1">
      <c r="B113" s="55" t="s">
        <v>23</v>
      </c>
      <c r="E113" s="53">
        <v>79</v>
      </c>
      <c r="F113" s="53">
        <v>42</v>
      </c>
      <c r="G113" s="53">
        <v>37</v>
      </c>
      <c r="H113" s="53">
        <v>111</v>
      </c>
      <c r="I113" s="53">
        <v>62</v>
      </c>
      <c r="J113" s="53">
        <v>49</v>
      </c>
      <c r="K113" s="53">
        <v>791</v>
      </c>
      <c r="L113" s="53">
        <v>393</v>
      </c>
      <c r="M113" s="53">
        <v>398</v>
      </c>
      <c r="N113" s="53">
        <v>640</v>
      </c>
      <c r="O113" s="53">
        <v>322</v>
      </c>
      <c r="P113" s="53">
        <v>318</v>
      </c>
      <c r="R113" s="61" t="s">
        <v>42</v>
      </c>
    </row>
    <row r="114" spans="1:18" ht="21.6" customHeight="1">
      <c r="B114" s="8" t="s">
        <v>142</v>
      </c>
      <c r="E114" s="53">
        <f>SUM(E115:E116)</f>
        <v>76</v>
      </c>
      <c r="F114" s="53">
        <f t="shared" ref="F114:P114" si="23">SUM(F115:F116)</f>
        <v>35</v>
      </c>
      <c r="G114" s="53">
        <f t="shared" si="23"/>
        <v>41</v>
      </c>
      <c r="H114" s="53">
        <f t="shared" si="23"/>
        <v>166</v>
      </c>
      <c r="I114" s="53">
        <f t="shared" si="23"/>
        <v>85</v>
      </c>
      <c r="J114" s="53">
        <f t="shared" si="23"/>
        <v>81</v>
      </c>
      <c r="K114" s="53">
        <f t="shared" si="23"/>
        <v>800</v>
      </c>
      <c r="L114" s="53">
        <f t="shared" si="23"/>
        <v>435</v>
      </c>
      <c r="M114" s="53">
        <f t="shared" si="23"/>
        <v>365</v>
      </c>
      <c r="N114" s="53">
        <f t="shared" si="23"/>
        <v>731</v>
      </c>
      <c r="O114" s="53">
        <f t="shared" si="23"/>
        <v>390</v>
      </c>
      <c r="P114" s="53">
        <f t="shared" si="23"/>
        <v>341</v>
      </c>
      <c r="R114" s="61" t="s">
        <v>143</v>
      </c>
    </row>
    <row r="115" spans="1:18" ht="21.6" customHeight="1">
      <c r="B115" s="55" t="s">
        <v>144</v>
      </c>
      <c r="E115" s="53">
        <v>75</v>
      </c>
      <c r="F115" s="53">
        <v>34</v>
      </c>
      <c r="G115" s="53">
        <v>41</v>
      </c>
      <c r="H115" s="53">
        <v>43</v>
      </c>
      <c r="I115" s="53">
        <v>20</v>
      </c>
      <c r="J115" s="53">
        <v>23</v>
      </c>
      <c r="K115" s="53">
        <v>176</v>
      </c>
      <c r="L115" s="53">
        <v>98</v>
      </c>
      <c r="M115" s="53">
        <v>78</v>
      </c>
      <c r="N115" s="53">
        <v>220</v>
      </c>
      <c r="O115" s="53">
        <v>105</v>
      </c>
      <c r="P115" s="53">
        <v>115</v>
      </c>
      <c r="R115" s="61" t="s">
        <v>145</v>
      </c>
    </row>
    <row r="116" spans="1:18" ht="21.6" customHeight="1">
      <c r="B116" s="55" t="s">
        <v>23</v>
      </c>
      <c r="E116" s="53">
        <v>1</v>
      </c>
      <c r="F116" s="53">
        <v>1</v>
      </c>
      <c r="G116" s="53">
        <v>0</v>
      </c>
      <c r="H116" s="53">
        <v>123</v>
      </c>
      <c r="I116" s="53">
        <v>65</v>
      </c>
      <c r="J116" s="53">
        <v>58</v>
      </c>
      <c r="K116" s="53">
        <v>624</v>
      </c>
      <c r="L116" s="53">
        <v>337</v>
      </c>
      <c r="M116" s="53">
        <v>287</v>
      </c>
      <c r="N116" s="53">
        <v>511</v>
      </c>
      <c r="O116" s="53">
        <v>285</v>
      </c>
      <c r="P116" s="53">
        <v>226</v>
      </c>
      <c r="R116" s="61" t="s">
        <v>42</v>
      </c>
    </row>
    <row r="117" spans="1:18" ht="21.6" customHeight="1">
      <c r="B117" s="8" t="s">
        <v>146</v>
      </c>
      <c r="E117" s="53">
        <f>SUM(E118:E119)</f>
        <v>12</v>
      </c>
      <c r="F117" s="53">
        <f t="shared" ref="F117:P117" si="24">SUM(F118:F119)</f>
        <v>6</v>
      </c>
      <c r="G117" s="53">
        <f t="shared" si="24"/>
        <v>6</v>
      </c>
      <c r="H117" s="53">
        <f t="shared" si="24"/>
        <v>171</v>
      </c>
      <c r="I117" s="53">
        <f t="shared" si="24"/>
        <v>82</v>
      </c>
      <c r="J117" s="53">
        <f t="shared" si="24"/>
        <v>89</v>
      </c>
      <c r="K117" s="53">
        <f t="shared" si="24"/>
        <v>858</v>
      </c>
      <c r="L117" s="53">
        <f t="shared" si="24"/>
        <v>453</v>
      </c>
      <c r="M117" s="53">
        <f t="shared" si="24"/>
        <v>405</v>
      </c>
      <c r="N117" s="53">
        <f t="shared" si="24"/>
        <v>704</v>
      </c>
      <c r="O117" s="53">
        <f t="shared" si="24"/>
        <v>388</v>
      </c>
      <c r="P117" s="53">
        <f t="shared" si="24"/>
        <v>316</v>
      </c>
      <c r="R117" s="61" t="s">
        <v>147</v>
      </c>
    </row>
    <row r="118" spans="1:18" ht="21.6" customHeight="1">
      <c r="B118" s="55" t="s">
        <v>148</v>
      </c>
      <c r="E118" s="53">
        <v>3</v>
      </c>
      <c r="F118" s="53">
        <v>1</v>
      </c>
      <c r="G118" s="53">
        <v>2</v>
      </c>
      <c r="H118" s="53">
        <v>36</v>
      </c>
      <c r="I118" s="53">
        <v>21</v>
      </c>
      <c r="J118" s="53">
        <v>15</v>
      </c>
      <c r="K118" s="53">
        <v>146</v>
      </c>
      <c r="L118" s="53">
        <v>65</v>
      </c>
      <c r="M118" s="53">
        <v>81</v>
      </c>
      <c r="N118" s="53">
        <v>144</v>
      </c>
      <c r="O118" s="53">
        <v>79</v>
      </c>
      <c r="P118" s="53">
        <v>65</v>
      </c>
      <c r="R118" s="61" t="s">
        <v>149</v>
      </c>
    </row>
    <row r="119" spans="1:18" ht="21.6" customHeight="1">
      <c r="B119" s="55" t="s">
        <v>23</v>
      </c>
      <c r="E119" s="53">
        <v>9</v>
      </c>
      <c r="F119" s="53">
        <v>5</v>
      </c>
      <c r="G119" s="53">
        <v>4</v>
      </c>
      <c r="H119" s="53">
        <v>135</v>
      </c>
      <c r="I119" s="53">
        <v>61</v>
      </c>
      <c r="J119" s="53">
        <v>74</v>
      </c>
      <c r="K119" s="53">
        <v>712</v>
      </c>
      <c r="L119" s="53">
        <v>388</v>
      </c>
      <c r="M119" s="53">
        <v>324</v>
      </c>
      <c r="N119" s="53">
        <v>560</v>
      </c>
      <c r="O119" s="53">
        <v>309</v>
      </c>
      <c r="P119" s="53">
        <v>251</v>
      </c>
      <c r="R119" s="61" t="s">
        <v>42</v>
      </c>
    </row>
    <row r="120" spans="1:18" ht="21.6" customHeight="1">
      <c r="B120" s="8" t="s">
        <v>150</v>
      </c>
      <c r="E120" s="53">
        <v>21</v>
      </c>
      <c r="F120" s="53">
        <v>7</v>
      </c>
      <c r="G120" s="53">
        <v>14</v>
      </c>
      <c r="H120" s="53">
        <v>113</v>
      </c>
      <c r="I120" s="53">
        <v>58</v>
      </c>
      <c r="J120" s="53">
        <v>55</v>
      </c>
      <c r="K120" s="53">
        <v>887</v>
      </c>
      <c r="L120" s="53">
        <v>435</v>
      </c>
      <c r="M120" s="53">
        <v>452</v>
      </c>
      <c r="N120" s="53">
        <v>651</v>
      </c>
      <c r="O120" s="53">
        <v>346</v>
      </c>
      <c r="P120" s="53">
        <v>305</v>
      </c>
      <c r="R120" s="61" t="s">
        <v>151</v>
      </c>
    </row>
    <row r="121" spans="1:18" s="1" customFormat="1" ht="24" customHeight="1">
      <c r="B121" s="1" t="s">
        <v>0</v>
      </c>
      <c r="C121" s="2">
        <v>1.4</v>
      </c>
      <c r="D121" s="1" t="s">
        <v>47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R121" s="4"/>
    </row>
    <row r="122" spans="1:18" s="5" customFormat="1" ht="20.100000000000001" customHeight="1">
      <c r="B122" s="5" t="s">
        <v>2</v>
      </c>
      <c r="C122" s="6">
        <v>1.4</v>
      </c>
      <c r="D122" s="5" t="s">
        <v>48</v>
      </c>
    </row>
    <row r="123" spans="1:18" ht="16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Q123" s="7"/>
      <c r="R123" s="9"/>
    </row>
    <row r="124" spans="1:18" s="18" customFormat="1" ht="20.100000000000001" customHeight="1">
      <c r="A124" s="10" t="s">
        <v>4</v>
      </c>
      <c r="B124" s="10"/>
      <c r="C124" s="10"/>
      <c r="D124" s="10"/>
      <c r="E124" s="11" t="s">
        <v>5</v>
      </c>
      <c r="F124" s="12"/>
      <c r="G124" s="13"/>
      <c r="H124" s="14" t="s">
        <v>6</v>
      </c>
      <c r="I124" s="15"/>
      <c r="J124" s="16"/>
      <c r="K124" s="14" t="s">
        <v>7</v>
      </c>
      <c r="L124" s="15"/>
      <c r="M124" s="15"/>
      <c r="N124" s="14" t="s">
        <v>8</v>
      </c>
      <c r="O124" s="15"/>
      <c r="P124" s="15"/>
      <c r="Q124" s="17" t="s">
        <v>9</v>
      </c>
      <c r="R124" s="10"/>
    </row>
    <row r="125" spans="1:18" s="18" customFormat="1" ht="18.95" customHeight="1">
      <c r="A125" s="19"/>
      <c r="B125" s="19"/>
      <c r="C125" s="19"/>
      <c r="D125" s="19"/>
      <c r="E125" s="20" t="s">
        <v>10</v>
      </c>
      <c r="F125" s="21"/>
      <c r="G125" s="22"/>
      <c r="H125" s="23" t="s">
        <v>11</v>
      </c>
      <c r="I125" s="24"/>
      <c r="J125" s="25"/>
      <c r="K125" s="23" t="s">
        <v>12</v>
      </c>
      <c r="L125" s="24"/>
      <c r="M125" s="24"/>
      <c r="N125" s="23" t="s">
        <v>13</v>
      </c>
      <c r="O125" s="24"/>
      <c r="P125" s="24"/>
      <c r="Q125" s="26"/>
      <c r="R125" s="19"/>
    </row>
    <row r="126" spans="1:18" s="18" customFormat="1" ht="20.100000000000001" customHeight="1">
      <c r="A126" s="19"/>
      <c r="B126" s="19"/>
      <c r="C126" s="19"/>
      <c r="D126" s="19"/>
      <c r="E126" s="27" t="s">
        <v>14</v>
      </c>
      <c r="F126" s="28" t="s">
        <v>15</v>
      </c>
      <c r="G126" s="29" t="s">
        <v>16</v>
      </c>
      <c r="H126" s="30" t="s">
        <v>14</v>
      </c>
      <c r="I126" s="31" t="s">
        <v>15</v>
      </c>
      <c r="J126" s="32" t="s">
        <v>16</v>
      </c>
      <c r="K126" s="33" t="s">
        <v>14</v>
      </c>
      <c r="L126" s="31" t="s">
        <v>15</v>
      </c>
      <c r="M126" s="33" t="s">
        <v>16</v>
      </c>
      <c r="N126" s="30" t="s">
        <v>14</v>
      </c>
      <c r="O126" s="31" t="s">
        <v>15</v>
      </c>
      <c r="P126" s="33" t="s">
        <v>16</v>
      </c>
      <c r="Q126" s="26"/>
      <c r="R126" s="19"/>
    </row>
    <row r="127" spans="1:18" s="18" customFormat="1" ht="18.95" customHeight="1">
      <c r="A127" s="34"/>
      <c r="B127" s="34"/>
      <c r="C127" s="34"/>
      <c r="D127" s="34"/>
      <c r="E127" s="35" t="s">
        <v>17</v>
      </c>
      <c r="F127" s="36" t="s">
        <v>18</v>
      </c>
      <c r="G127" s="37" t="s">
        <v>19</v>
      </c>
      <c r="H127" s="38" t="s">
        <v>17</v>
      </c>
      <c r="I127" s="39" t="s">
        <v>18</v>
      </c>
      <c r="J127" s="40" t="s">
        <v>19</v>
      </c>
      <c r="K127" s="41" t="s">
        <v>17</v>
      </c>
      <c r="L127" s="39" t="s">
        <v>18</v>
      </c>
      <c r="M127" s="41" t="s">
        <v>19</v>
      </c>
      <c r="N127" s="38" t="s">
        <v>17</v>
      </c>
      <c r="O127" s="39" t="s">
        <v>18</v>
      </c>
      <c r="P127" s="41" t="s">
        <v>19</v>
      </c>
      <c r="Q127" s="42"/>
      <c r="R127" s="34"/>
    </row>
    <row r="128" spans="1:18" ht="21" customHeight="1">
      <c r="B128" s="8" t="s">
        <v>152</v>
      </c>
      <c r="E128" s="53">
        <f>SUM(E129:E130)</f>
        <v>150</v>
      </c>
      <c r="F128" s="53">
        <f t="shared" ref="F128:P128" si="25">SUM(F129:F130)</f>
        <v>70</v>
      </c>
      <c r="G128" s="53">
        <f t="shared" si="25"/>
        <v>80</v>
      </c>
      <c r="H128" s="53">
        <f t="shared" si="25"/>
        <v>209</v>
      </c>
      <c r="I128" s="53">
        <f t="shared" si="25"/>
        <v>125</v>
      </c>
      <c r="J128" s="53">
        <f t="shared" si="25"/>
        <v>84</v>
      </c>
      <c r="K128" s="53">
        <f t="shared" si="25"/>
        <v>1192</v>
      </c>
      <c r="L128" s="53">
        <f t="shared" si="25"/>
        <v>640</v>
      </c>
      <c r="M128" s="53">
        <f t="shared" si="25"/>
        <v>552</v>
      </c>
      <c r="N128" s="53">
        <f t="shared" si="25"/>
        <v>1065</v>
      </c>
      <c r="O128" s="53">
        <f t="shared" si="25"/>
        <v>571</v>
      </c>
      <c r="P128" s="53">
        <f t="shared" si="25"/>
        <v>494</v>
      </c>
      <c r="R128" s="61" t="s">
        <v>153</v>
      </c>
    </row>
    <row r="129" spans="1:18" ht="21" customHeight="1">
      <c r="B129" s="55" t="s">
        <v>154</v>
      </c>
      <c r="E129" s="53">
        <v>149</v>
      </c>
      <c r="F129" s="53">
        <v>70</v>
      </c>
      <c r="G129" s="53">
        <v>79</v>
      </c>
      <c r="H129" s="53">
        <v>38</v>
      </c>
      <c r="I129" s="53">
        <v>19</v>
      </c>
      <c r="J129" s="53">
        <v>19</v>
      </c>
      <c r="K129" s="53">
        <v>289</v>
      </c>
      <c r="L129" s="53">
        <v>155</v>
      </c>
      <c r="M129" s="53">
        <v>134</v>
      </c>
      <c r="N129" s="53">
        <v>255</v>
      </c>
      <c r="O129" s="53">
        <v>136</v>
      </c>
      <c r="P129" s="53">
        <v>119</v>
      </c>
      <c r="R129" s="61" t="s">
        <v>155</v>
      </c>
    </row>
    <row r="130" spans="1:18" ht="21" customHeight="1">
      <c r="B130" s="55" t="s">
        <v>23</v>
      </c>
      <c r="E130" s="53">
        <v>1</v>
      </c>
      <c r="F130" s="53">
        <v>0</v>
      </c>
      <c r="G130" s="53">
        <v>1</v>
      </c>
      <c r="H130" s="53">
        <v>171</v>
      </c>
      <c r="I130" s="53">
        <v>106</v>
      </c>
      <c r="J130" s="53">
        <v>65</v>
      </c>
      <c r="K130" s="53">
        <v>903</v>
      </c>
      <c r="L130" s="53">
        <v>485</v>
      </c>
      <c r="M130" s="53">
        <v>418</v>
      </c>
      <c r="N130" s="53">
        <v>810</v>
      </c>
      <c r="O130" s="53">
        <v>435</v>
      </c>
      <c r="P130" s="53">
        <v>375</v>
      </c>
      <c r="R130" s="61" t="s">
        <v>42</v>
      </c>
    </row>
    <row r="131" spans="1:18" ht="18.95" customHeight="1">
      <c r="B131" s="8" t="s">
        <v>156</v>
      </c>
      <c r="E131" s="53">
        <f>SUM(E132:E133)</f>
        <v>0</v>
      </c>
      <c r="F131" s="53">
        <f t="shared" ref="F131:P131" si="26">SUM(F132:F133)</f>
        <v>0</v>
      </c>
      <c r="G131" s="53">
        <f t="shared" si="26"/>
        <v>0</v>
      </c>
      <c r="H131" s="53">
        <f t="shared" si="26"/>
        <v>164</v>
      </c>
      <c r="I131" s="53">
        <f t="shared" si="26"/>
        <v>88</v>
      </c>
      <c r="J131" s="53">
        <f t="shared" si="26"/>
        <v>76</v>
      </c>
      <c r="K131" s="53">
        <f t="shared" si="26"/>
        <v>982</v>
      </c>
      <c r="L131" s="53">
        <f t="shared" si="26"/>
        <v>552</v>
      </c>
      <c r="M131" s="53">
        <f t="shared" si="26"/>
        <v>430</v>
      </c>
      <c r="N131" s="53">
        <f t="shared" si="26"/>
        <v>720</v>
      </c>
      <c r="O131" s="53">
        <f t="shared" si="26"/>
        <v>385</v>
      </c>
      <c r="P131" s="53">
        <f t="shared" si="26"/>
        <v>335</v>
      </c>
      <c r="R131" s="61" t="s">
        <v>157</v>
      </c>
    </row>
    <row r="132" spans="1:18" ht="18.95" customHeight="1">
      <c r="A132" s="7"/>
      <c r="B132" s="57" t="s">
        <v>158</v>
      </c>
      <c r="C132" s="7"/>
      <c r="D132" s="7"/>
      <c r="E132" s="53">
        <v>0</v>
      </c>
      <c r="F132" s="53">
        <v>0</v>
      </c>
      <c r="G132" s="53">
        <v>0</v>
      </c>
      <c r="H132" s="53">
        <v>39</v>
      </c>
      <c r="I132" s="53">
        <v>15</v>
      </c>
      <c r="J132" s="53">
        <v>24</v>
      </c>
      <c r="K132" s="53">
        <v>252</v>
      </c>
      <c r="L132" s="53">
        <v>133</v>
      </c>
      <c r="M132" s="53">
        <v>119</v>
      </c>
      <c r="N132" s="53">
        <v>167</v>
      </c>
      <c r="O132" s="53">
        <v>86</v>
      </c>
      <c r="P132" s="53">
        <v>81</v>
      </c>
      <c r="Q132" s="7"/>
      <c r="R132" s="9" t="s">
        <v>159</v>
      </c>
    </row>
    <row r="133" spans="1:18" ht="18.95" customHeight="1">
      <c r="A133" s="7"/>
      <c r="B133" s="57" t="s">
        <v>23</v>
      </c>
      <c r="C133" s="7"/>
      <c r="D133" s="7"/>
      <c r="E133" s="53">
        <v>0</v>
      </c>
      <c r="F133" s="53">
        <v>0</v>
      </c>
      <c r="G133" s="53">
        <v>0</v>
      </c>
      <c r="H133" s="53">
        <v>125</v>
      </c>
      <c r="I133" s="53">
        <v>73</v>
      </c>
      <c r="J133" s="53">
        <v>52</v>
      </c>
      <c r="K133" s="53">
        <v>730</v>
      </c>
      <c r="L133" s="53">
        <v>419</v>
      </c>
      <c r="M133" s="53">
        <v>311</v>
      </c>
      <c r="N133" s="53">
        <v>553</v>
      </c>
      <c r="O133" s="53">
        <v>299</v>
      </c>
      <c r="P133" s="53">
        <v>254</v>
      </c>
      <c r="Q133" s="7"/>
      <c r="R133" s="9" t="s">
        <v>42</v>
      </c>
    </row>
    <row r="134" spans="1:18" ht="18.95" customHeight="1">
      <c r="A134" s="62"/>
      <c r="B134" s="62" t="s">
        <v>160</v>
      </c>
      <c r="C134" s="62"/>
      <c r="D134" s="62"/>
      <c r="E134" s="63">
        <v>26</v>
      </c>
      <c r="F134" s="63">
        <v>15</v>
      </c>
      <c r="G134" s="63">
        <v>11</v>
      </c>
      <c r="H134" s="63">
        <v>101</v>
      </c>
      <c r="I134" s="63">
        <v>56</v>
      </c>
      <c r="J134" s="63">
        <v>45</v>
      </c>
      <c r="K134" s="63">
        <v>720</v>
      </c>
      <c r="L134" s="63">
        <v>399</v>
      </c>
      <c r="M134" s="63">
        <v>321</v>
      </c>
      <c r="N134" s="63">
        <v>537</v>
      </c>
      <c r="O134" s="63">
        <v>281</v>
      </c>
      <c r="P134" s="63">
        <v>256</v>
      </c>
      <c r="Q134" s="62"/>
      <c r="R134" s="64" t="s">
        <v>161</v>
      </c>
    </row>
    <row r="135" spans="1:18" s="18" customFormat="1" ht="21" customHeight="1"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R135" s="61"/>
    </row>
    <row r="136" spans="1:18" s="18" customFormat="1" ht="22.5" customHeight="1">
      <c r="C136" s="65" t="s">
        <v>162</v>
      </c>
      <c r="D136" s="59" t="s">
        <v>163</v>
      </c>
      <c r="E136" s="59"/>
      <c r="F136" s="59"/>
      <c r="G136" s="59"/>
      <c r="H136" s="59"/>
      <c r="I136" s="59"/>
      <c r="J136" s="66" t="s">
        <v>164</v>
      </c>
      <c r="K136" s="67" t="s">
        <v>165</v>
      </c>
      <c r="L136" s="8"/>
      <c r="M136" s="8"/>
      <c r="N136" s="8"/>
      <c r="O136" s="8"/>
      <c r="P136" s="8"/>
      <c r="R136" s="61"/>
    </row>
  </sheetData>
  <mergeCells count="64">
    <mergeCell ref="Q124:R127"/>
    <mergeCell ref="E125:G125"/>
    <mergeCell ref="H125:J125"/>
    <mergeCell ref="K125:M125"/>
    <mergeCell ref="N125:P125"/>
    <mergeCell ref="Q101:R104"/>
    <mergeCell ref="E102:G102"/>
    <mergeCell ref="H102:J102"/>
    <mergeCell ref="K102:M102"/>
    <mergeCell ref="N102:P102"/>
    <mergeCell ref="A124:D127"/>
    <mergeCell ref="E124:G124"/>
    <mergeCell ref="H124:J124"/>
    <mergeCell ref="K124:M124"/>
    <mergeCell ref="N124:P124"/>
    <mergeCell ref="Q76:R79"/>
    <mergeCell ref="E77:G77"/>
    <mergeCell ref="H77:J77"/>
    <mergeCell ref="K77:M77"/>
    <mergeCell ref="N77:P77"/>
    <mergeCell ref="A101:D104"/>
    <mergeCell ref="E101:G101"/>
    <mergeCell ref="H101:J101"/>
    <mergeCell ref="K101:M101"/>
    <mergeCell ref="N101:P101"/>
    <mergeCell ref="Q51:R54"/>
    <mergeCell ref="E52:G52"/>
    <mergeCell ref="H52:J52"/>
    <mergeCell ref="K52:M52"/>
    <mergeCell ref="N52:P52"/>
    <mergeCell ref="A76:D79"/>
    <mergeCell ref="E76:G76"/>
    <mergeCell ref="H76:J76"/>
    <mergeCell ref="K76:M76"/>
    <mergeCell ref="N76:P76"/>
    <mergeCell ref="E28:G28"/>
    <mergeCell ref="H28:J28"/>
    <mergeCell ref="K28:M28"/>
    <mergeCell ref="N28:P28"/>
    <mergeCell ref="A51:D54"/>
    <mergeCell ref="E51:G51"/>
    <mergeCell ref="H51:J51"/>
    <mergeCell ref="K51:M51"/>
    <mergeCell ref="N51:P51"/>
    <mergeCell ref="A8:D8"/>
    <mergeCell ref="Q8:R8"/>
    <mergeCell ref="A9:D9"/>
    <mergeCell ref="A10:D10"/>
    <mergeCell ref="A27:D30"/>
    <mergeCell ref="E27:G27"/>
    <mergeCell ref="H27:J27"/>
    <mergeCell ref="K27:M27"/>
    <mergeCell ref="N27:P27"/>
    <mergeCell ref="Q27:R30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2015-05-18T06:59:58Z</dcterms:created>
  <dcterms:modified xsi:type="dcterms:W3CDTF">2015-05-18T07:00:13Z</dcterms:modified>
</cp:coreProperties>
</file>