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<sst xmlns="http://schemas.openxmlformats.org/spreadsheetml/2006/main" count="72" uniqueCount="47">
  <si>
    <t xml:space="preserve">    ตาราง  1.3  จำนวนการเกิด การตาย การย้ายเข้า และการย้ายออกของประชากร จำแนกตามเพศ  เป็นรายอำเภอ พ.ศ. 2543</t>
  </si>
  <si>
    <t>TABLE  1.3   NUMBER OF BIRTH, DEATH, MOVE IN AND MOVE OUT OF POPULATION BY SEX AND AMPHOE : 2000</t>
  </si>
  <si>
    <t xml:space="preserve"> การเกิด  Birth</t>
  </si>
  <si>
    <t xml:space="preserve"> การตาย  Death</t>
  </si>
  <si>
    <t>การย้ายเข้า Move in</t>
  </si>
  <si>
    <t>การย้ายออก  Move out</t>
  </si>
  <si>
    <t>อำเภอ / กิ่งอำเภอ</t>
  </si>
  <si>
    <t>รวม</t>
  </si>
  <si>
    <t>ชาย</t>
  </si>
  <si>
    <t>หญิง</t>
  </si>
  <si>
    <t>Amphoe/King amphoe</t>
  </si>
  <si>
    <t>Total</t>
  </si>
  <si>
    <t>Male</t>
  </si>
  <si>
    <t>Female</t>
  </si>
  <si>
    <t>รวมยอด</t>
  </si>
  <si>
    <t xml:space="preserve">   ในเขตเทศบาล</t>
  </si>
  <si>
    <t xml:space="preserve">  Municipal area</t>
  </si>
  <si>
    <t xml:space="preserve">   นอกเขตเทศบาล</t>
  </si>
  <si>
    <t xml:space="preserve">  Non-municipal area</t>
  </si>
  <si>
    <t>เมืองจันทบุรี</t>
  </si>
  <si>
    <t>Muang Chanthaburi</t>
  </si>
  <si>
    <t xml:space="preserve">   เทศบาลเมืองจันทบุรี</t>
  </si>
  <si>
    <t xml:space="preserve">  Muang Chanthaburi Municipality</t>
  </si>
  <si>
    <t>ขลุง</t>
  </si>
  <si>
    <t>Khlung</t>
  </si>
  <si>
    <t xml:space="preserve">   เทศบาลเมืองขลุง</t>
  </si>
  <si>
    <t xml:space="preserve">  Muang Khlung Municipality</t>
  </si>
  <si>
    <t>ท่าใหม่</t>
  </si>
  <si>
    <t>Tha Mai</t>
  </si>
  <si>
    <t xml:space="preserve">   เทศบาลตำบลท่าใหม่</t>
  </si>
  <si>
    <t xml:space="preserve">  Tambon Tha Mai Municipality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</si>
  <si>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</si>
  <si>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</si>
  <si>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</si>
  <si>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</si>
  <si>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</si>
  <si>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</si>
  <si>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</si>
  <si>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</si>
  <si>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</si>
  <si>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</si>
  <si>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</si>
  <si>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</si>
  <si>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กิ่งอำเภอเขาคิชฌกูฏ</t>
  </si>
  <si>
    <t>King Amphoe Khao Khitchakut</t>
  </si>
  <si>
    <t>ที่มา :  กรมการปกครอง กระทรวงมหาดไทย</t>
  </si>
  <si>
    <t xml:space="preserve">                           Source  :  Department of Local Administration, Ministry of Interior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</si>
</sst>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">
    <font>
      <sz val="14"/>
      <name val="Cordia New"/>
      <family val="0"/>
    </font>
    <font>
      <b/>
      <sz val="16"/>
      <name val="Angsana New"/>
      <family val="1"/>
    </font>
    <font>
      <sz val="10"/>
      <name val="Angsana New"/>
      <family val="1"/>
    </font>
    <font>
      <b/>
      <sz val="18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4" fillId="0" borderId="1" xfId="0" applyFont="1" applyBorder="1" applyAlignment="1">
      <alignment/>
    </xf>
    <xf numFmtId="0" fontId="4" fillId="0" borderId="2" xfId="0" applyFont="1" applyBorder="1" applyAlignment="1" quotePrefix="1">
      <alignment horizontal="center"/>
    </xf>
    <xf numFmtId="0" fontId="4" fillId="0" borderId="3" xfId="0" applyFont="1" applyBorder="1" applyAlignment="1" quotePrefix="1">
      <alignment horizontal="center"/>
    </xf>
    <xf numFmtId="0" fontId="4" fillId="0" borderId="4" xfId="0" applyFont="1" applyBorder="1" applyAlignment="1" quotePrefix="1">
      <alignment horizontal="center"/>
    </xf>
    <xf numFmtId="0" fontId="0" fillId="0" borderId="5" xfId="0" applyBorder="1" applyAlignment="1">
      <alignment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 quotePrefix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38" fontId="5" fillId="0" borderId="11" xfId="15" applyNumberFormat="1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4" fillId="0" borderId="11" xfId="15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4" fillId="0" borderId="0" xfId="15" applyNumberFormat="1" applyFont="1" applyAlignment="1">
      <alignment horizontal="center" vertical="center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8" xfId="0" applyFont="1" applyBorder="1" applyAlignment="1">
      <alignment vertical="center"/>
    </xf>
    <xf numFmtId="38" fontId="4" fillId="0" borderId="9" xfId="15" applyNumberFormat="1" applyFont="1" applyBorder="1" applyAlignment="1">
      <alignment horizontal="center" vertical="center"/>
    </xf>
    <xf numFmtId="38" fontId="4" fillId="0" borderId="8" xfId="15" applyNumberFormat="1" applyFont="1" applyBorder="1" applyAlignment="1">
      <alignment horizontal="center" vertical="center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M7" sqref="M7"/>
    </sheetView>
  </sheetViews>
  <sheetFormatPr defaultColWidth="9.140625" defaultRowHeight="21.75"/>
  <cols>
    <col min="1" max="1" width="19.421875" style="0" customWidth="1"/>
    <col min="2" max="13" width="8.7109375" style="0" customWidth="1"/>
    <col min="14" max="14" width="26.140625" style="0" customWidth="1"/>
  </cols>
  <sheetData>
    <row r="1" spans="1:13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3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 customHeigh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8" customHeight="1">
      <c r="A4" s="4"/>
      <c r="B4" s="5" t="s">
        <v>2</v>
      </c>
      <c r="C4" s="6"/>
      <c r="D4" s="7"/>
      <c r="E4" s="5" t="s">
        <v>3</v>
      </c>
      <c r="F4" s="6"/>
      <c r="G4" s="7"/>
      <c r="H4" s="5" t="s">
        <v>4</v>
      </c>
      <c r="I4" s="6"/>
      <c r="J4" s="7"/>
      <c r="K4" s="5" t="s">
        <v>5</v>
      </c>
      <c r="L4" s="6"/>
      <c r="M4" s="6"/>
      <c r="N4" s="8"/>
    </row>
    <row r="5" spans="1:14" ht="19.5" customHeight="1">
      <c r="A5" s="9" t="s">
        <v>6</v>
      </c>
      <c r="B5" s="10" t="s">
        <v>7</v>
      </c>
      <c r="C5" s="10" t="s">
        <v>8</v>
      </c>
      <c r="D5" s="10" t="s">
        <v>9</v>
      </c>
      <c r="E5" s="10" t="s">
        <v>7</v>
      </c>
      <c r="F5" s="10" t="s">
        <v>8</v>
      </c>
      <c r="G5" s="10" t="s">
        <v>9</v>
      </c>
      <c r="H5" s="10" t="s">
        <v>7</v>
      </c>
      <c r="I5" s="10" t="s">
        <v>8</v>
      </c>
      <c r="J5" s="10" t="s">
        <v>9</v>
      </c>
      <c r="K5" s="10" t="s">
        <v>7</v>
      </c>
      <c r="L5" s="10" t="s">
        <v>8</v>
      </c>
      <c r="M5" s="11" t="s">
        <v>9</v>
      </c>
      <c r="N5" s="12" t="s">
        <v>10</v>
      </c>
    </row>
    <row r="6" spans="1:14" ht="18" customHeight="1">
      <c r="A6" s="13"/>
      <c r="B6" s="14" t="s">
        <v>11</v>
      </c>
      <c r="C6" s="14" t="s">
        <v>12</v>
      </c>
      <c r="D6" s="14" t="s">
        <v>13</v>
      </c>
      <c r="E6" s="14" t="s">
        <v>11</v>
      </c>
      <c r="F6" s="14" t="s">
        <v>12</v>
      </c>
      <c r="G6" s="14" t="s">
        <v>13</v>
      </c>
      <c r="H6" s="14" t="s">
        <v>11</v>
      </c>
      <c r="I6" s="14" t="s">
        <v>12</v>
      </c>
      <c r="J6" s="14" t="s">
        <v>13</v>
      </c>
      <c r="K6" s="14" t="s">
        <v>11</v>
      </c>
      <c r="L6" s="14" t="s">
        <v>12</v>
      </c>
      <c r="M6" s="13" t="s">
        <v>13</v>
      </c>
      <c r="N6" s="15"/>
    </row>
    <row r="7" spans="1:14" s="19" customFormat="1" ht="18.75" customHeight="1">
      <c r="A7" s="16" t="s">
        <v>14</v>
      </c>
      <c r="B7" s="17">
        <f>C7+D7</f>
        <v>6094</v>
      </c>
      <c r="C7" s="17">
        <f>C8+C9</f>
        <v>3134</v>
      </c>
      <c r="D7" s="17">
        <f>D8+D9</f>
        <v>2960</v>
      </c>
      <c r="E7" s="17">
        <f>F7+G7</f>
        <v>2698</v>
      </c>
      <c r="F7" s="17">
        <f>F8+F9</f>
        <v>1695</v>
      </c>
      <c r="G7" s="17">
        <f>G8+G9</f>
        <v>1003</v>
      </c>
      <c r="H7" s="17">
        <f>I7+J7</f>
        <v>33929</v>
      </c>
      <c r="I7" s="17">
        <f>I8+I9</f>
        <v>16993</v>
      </c>
      <c r="J7" s="17">
        <f>J8+J9</f>
        <v>16936</v>
      </c>
      <c r="K7" s="17">
        <f>L7+M7</f>
        <v>27107</v>
      </c>
      <c r="L7" s="17">
        <f>L8+L9</f>
        <v>13654</v>
      </c>
      <c r="M7" s="17">
        <f>M8+M9</f>
        <v>13453</v>
      </c>
      <c r="N7" s="18" t="s">
        <v>11</v>
      </c>
    </row>
    <row r="8" spans="1:14" s="19" customFormat="1" ht="18.75" customHeight="1">
      <c r="A8" s="20" t="s">
        <v>15</v>
      </c>
      <c r="B8" s="21">
        <f aca="true" t="shared" si="0" ref="B8:M8">B11+B14+B17</f>
        <v>3704</v>
      </c>
      <c r="C8" s="21">
        <f t="shared" si="0"/>
        <v>1890</v>
      </c>
      <c r="D8" s="21">
        <f t="shared" si="0"/>
        <v>1814</v>
      </c>
      <c r="E8" s="21">
        <f t="shared" si="0"/>
        <v>201</v>
      </c>
      <c r="F8" s="21">
        <f t="shared" si="0"/>
        <v>130</v>
      </c>
      <c r="G8" s="21">
        <f t="shared" si="0"/>
        <v>71</v>
      </c>
      <c r="H8" s="21">
        <f t="shared" si="0"/>
        <v>3934</v>
      </c>
      <c r="I8" s="21">
        <f t="shared" si="0"/>
        <v>1951</v>
      </c>
      <c r="J8" s="21">
        <f t="shared" si="0"/>
        <v>1983</v>
      </c>
      <c r="K8" s="21">
        <f t="shared" si="0"/>
        <v>5478</v>
      </c>
      <c r="L8" s="21">
        <f t="shared" si="0"/>
        <v>2727</v>
      </c>
      <c r="M8" s="21">
        <f t="shared" si="0"/>
        <v>2751</v>
      </c>
      <c r="N8" s="22" t="s">
        <v>16</v>
      </c>
    </row>
    <row r="9" spans="1:14" s="19" customFormat="1" ht="18.75" customHeight="1">
      <c r="A9" s="20" t="s">
        <v>17</v>
      </c>
      <c r="B9" s="21">
        <f aca="true" t="shared" si="1" ref="B9:M9">B12+B15+B18+B19+B20+B21+B22+B23+B24+B25</f>
        <v>2390</v>
      </c>
      <c r="C9" s="21">
        <f t="shared" si="1"/>
        <v>1244</v>
      </c>
      <c r="D9" s="21">
        <f t="shared" si="1"/>
        <v>1146</v>
      </c>
      <c r="E9" s="21">
        <f t="shared" si="1"/>
        <v>2497</v>
      </c>
      <c r="F9" s="21">
        <f t="shared" si="1"/>
        <v>1565</v>
      </c>
      <c r="G9" s="21">
        <f t="shared" si="1"/>
        <v>932</v>
      </c>
      <c r="H9" s="21">
        <f t="shared" si="1"/>
        <v>29995</v>
      </c>
      <c r="I9" s="21">
        <f t="shared" si="1"/>
        <v>15042</v>
      </c>
      <c r="J9" s="21">
        <f t="shared" si="1"/>
        <v>14953</v>
      </c>
      <c r="K9" s="21">
        <f t="shared" si="1"/>
        <v>21629</v>
      </c>
      <c r="L9" s="21">
        <f t="shared" si="1"/>
        <v>10927</v>
      </c>
      <c r="M9" s="21">
        <f t="shared" si="1"/>
        <v>10702</v>
      </c>
      <c r="N9" s="22" t="s">
        <v>18</v>
      </c>
    </row>
    <row r="10" spans="1:14" s="19" customFormat="1" ht="18.75" customHeight="1">
      <c r="A10" s="20" t="s">
        <v>19</v>
      </c>
      <c r="B10" s="21">
        <f aca="true" t="shared" si="2" ref="B10:B25">SUM(C10:D10)</f>
        <v>3433</v>
      </c>
      <c r="C10" s="21">
        <f>SUM(C11:C12)</f>
        <v>1766</v>
      </c>
      <c r="D10" s="21">
        <f>SUM(D11:D12)</f>
        <v>1667</v>
      </c>
      <c r="E10" s="21">
        <f aca="true" t="shared" si="3" ref="E10:E25">SUM(F10:G10)</f>
        <v>581</v>
      </c>
      <c r="F10" s="21">
        <f>SUM(F11:F12)</f>
        <v>346</v>
      </c>
      <c r="G10" s="21">
        <f>SUM(G11:G12)</f>
        <v>235</v>
      </c>
      <c r="H10" s="21">
        <f aca="true" t="shared" si="4" ref="H10:H25">SUM(I10:J10)</f>
        <v>10196</v>
      </c>
      <c r="I10" s="21">
        <f>SUM(I11:I12)</f>
        <v>5044</v>
      </c>
      <c r="J10" s="21">
        <f>SUM(J11:J12)</f>
        <v>5152</v>
      </c>
      <c r="K10" s="21">
        <f aca="true" t="shared" si="5" ref="K10:K25">SUM(L10:M10)</f>
        <v>9985</v>
      </c>
      <c r="L10" s="21">
        <f>SUM(L11:L12)</f>
        <v>5043</v>
      </c>
      <c r="M10" s="21">
        <f>SUM(M11:M12)</f>
        <v>4942</v>
      </c>
      <c r="N10" s="23" t="s">
        <v>20</v>
      </c>
    </row>
    <row r="11" spans="1:14" s="19" customFormat="1" ht="18.75" customHeight="1">
      <c r="A11" s="20" t="s">
        <v>21</v>
      </c>
      <c r="B11" s="21">
        <f t="shared" si="2"/>
        <v>3352</v>
      </c>
      <c r="C11" s="21">
        <v>1725</v>
      </c>
      <c r="D11" s="21">
        <v>1627</v>
      </c>
      <c r="E11" s="21">
        <f t="shared" si="3"/>
        <v>93</v>
      </c>
      <c r="F11" s="21">
        <v>56</v>
      </c>
      <c r="G11" s="21">
        <v>37</v>
      </c>
      <c r="H11" s="21">
        <f t="shared" si="4"/>
        <v>2526</v>
      </c>
      <c r="I11" s="21">
        <v>1215</v>
      </c>
      <c r="J11" s="21">
        <v>1311</v>
      </c>
      <c r="K11" s="21">
        <f t="shared" si="5"/>
        <v>4329</v>
      </c>
      <c r="L11" s="21">
        <v>2182</v>
      </c>
      <c r="M11" s="21">
        <v>2147</v>
      </c>
      <c r="N11" s="23" t="s">
        <v>22</v>
      </c>
    </row>
    <row r="12" spans="1:14" s="19" customFormat="1" ht="18.75" customHeight="1">
      <c r="A12" s="20" t="s">
        <v>17</v>
      </c>
      <c r="B12" s="21">
        <f t="shared" si="2"/>
        <v>81</v>
      </c>
      <c r="C12" s="21">
        <v>41</v>
      </c>
      <c r="D12" s="21">
        <v>40</v>
      </c>
      <c r="E12" s="21">
        <f t="shared" si="3"/>
        <v>488</v>
      </c>
      <c r="F12" s="21">
        <v>290</v>
      </c>
      <c r="G12" s="21">
        <v>198</v>
      </c>
      <c r="H12" s="21">
        <f t="shared" si="4"/>
        <v>7670</v>
      </c>
      <c r="I12" s="21">
        <v>3829</v>
      </c>
      <c r="J12" s="21">
        <v>3841</v>
      </c>
      <c r="K12" s="21">
        <f t="shared" si="5"/>
        <v>5656</v>
      </c>
      <c r="L12" s="21">
        <v>2861</v>
      </c>
      <c r="M12" s="21">
        <v>2795</v>
      </c>
      <c r="N12" s="23" t="s">
        <v>18</v>
      </c>
    </row>
    <row r="13" spans="1:14" s="19" customFormat="1" ht="18.75" customHeight="1">
      <c r="A13" s="20" t="s">
        <v>23</v>
      </c>
      <c r="B13" s="21">
        <f t="shared" si="2"/>
        <v>231</v>
      </c>
      <c r="C13" s="21">
        <f>SUM(C14:C15)</f>
        <v>112</v>
      </c>
      <c r="D13" s="21">
        <f>SUM(D14:D15)</f>
        <v>119</v>
      </c>
      <c r="E13" s="21">
        <f t="shared" si="3"/>
        <v>355</v>
      </c>
      <c r="F13" s="21">
        <f>SUM(F14:F15)</f>
        <v>231</v>
      </c>
      <c r="G13" s="21">
        <f>SUM(G14:G15)</f>
        <v>124</v>
      </c>
      <c r="H13" s="21">
        <f t="shared" si="4"/>
        <v>4029</v>
      </c>
      <c r="I13" s="21">
        <f>SUM(I14:I15)</f>
        <v>2031</v>
      </c>
      <c r="J13" s="21">
        <f>SUM(J14:J15)</f>
        <v>1998</v>
      </c>
      <c r="K13" s="21">
        <f t="shared" si="5"/>
        <v>2674</v>
      </c>
      <c r="L13" s="21">
        <f>SUM(L14:L15)</f>
        <v>1326</v>
      </c>
      <c r="M13" s="21">
        <f>SUM(M14:M15)</f>
        <v>1348</v>
      </c>
      <c r="N13" s="23" t="s">
        <v>24</v>
      </c>
    </row>
    <row r="14" spans="1:14" s="19" customFormat="1" ht="18.75" customHeight="1">
      <c r="A14" s="20" t="s">
        <v>25</v>
      </c>
      <c r="B14" s="21">
        <f t="shared" si="2"/>
        <v>222</v>
      </c>
      <c r="C14" s="21">
        <v>108</v>
      </c>
      <c r="D14" s="21">
        <v>114</v>
      </c>
      <c r="E14" s="21">
        <f t="shared" si="3"/>
        <v>47</v>
      </c>
      <c r="F14" s="21">
        <v>34</v>
      </c>
      <c r="G14" s="21">
        <v>13</v>
      </c>
      <c r="H14" s="21">
        <f t="shared" si="4"/>
        <v>845</v>
      </c>
      <c r="I14" s="21">
        <v>441</v>
      </c>
      <c r="J14" s="21">
        <v>404</v>
      </c>
      <c r="K14" s="21">
        <f t="shared" si="5"/>
        <v>661</v>
      </c>
      <c r="L14" s="21">
        <v>311</v>
      </c>
      <c r="M14" s="21">
        <v>350</v>
      </c>
      <c r="N14" s="23" t="s">
        <v>26</v>
      </c>
    </row>
    <row r="15" spans="1:14" s="19" customFormat="1" ht="18.75" customHeight="1">
      <c r="A15" s="20" t="s">
        <v>17</v>
      </c>
      <c r="B15" s="21">
        <f t="shared" si="2"/>
        <v>9</v>
      </c>
      <c r="C15" s="21">
        <v>4</v>
      </c>
      <c r="D15" s="21">
        <v>5</v>
      </c>
      <c r="E15" s="21">
        <f t="shared" si="3"/>
        <v>308</v>
      </c>
      <c r="F15" s="21">
        <v>197</v>
      </c>
      <c r="G15" s="21">
        <v>111</v>
      </c>
      <c r="H15" s="21">
        <f t="shared" si="4"/>
        <v>3184</v>
      </c>
      <c r="I15" s="21">
        <v>1590</v>
      </c>
      <c r="J15" s="21">
        <v>1594</v>
      </c>
      <c r="K15" s="21">
        <f t="shared" si="5"/>
        <v>2013</v>
      </c>
      <c r="L15" s="21">
        <v>1015</v>
      </c>
      <c r="M15" s="21">
        <v>998</v>
      </c>
      <c r="N15" s="23" t="s">
        <v>18</v>
      </c>
    </row>
    <row r="16" spans="1:14" s="19" customFormat="1" ht="18.75" customHeight="1">
      <c r="A16" s="20" t="s">
        <v>27</v>
      </c>
      <c r="B16" s="21">
        <f t="shared" si="2"/>
        <v>338</v>
      </c>
      <c r="C16" s="21">
        <f>SUM(C17:C18)</f>
        <v>177</v>
      </c>
      <c r="D16" s="21">
        <f>SUM(D17:D18)</f>
        <v>161</v>
      </c>
      <c r="E16" s="21">
        <f t="shared" si="3"/>
        <v>437</v>
      </c>
      <c r="F16" s="21">
        <f>SUM(F17:F18)</f>
        <v>269</v>
      </c>
      <c r="G16" s="21">
        <f>SUM(G17:G18)</f>
        <v>168</v>
      </c>
      <c r="H16" s="21">
        <f t="shared" si="4"/>
        <v>3615</v>
      </c>
      <c r="I16" s="21">
        <f>SUM(I17:I18)</f>
        <v>1800</v>
      </c>
      <c r="J16" s="21">
        <f>SUM(J17:J18)</f>
        <v>1815</v>
      </c>
      <c r="K16" s="21">
        <f t="shared" si="5"/>
        <v>3021</v>
      </c>
      <c r="L16" s="21">
        <f>SUM(L17:L18)</f>
        <v>1498</v>
      </c>
      <c r="M16" s="21">
        <f>SUM(M17:M18)</f>
        <v>1523</v>
      </c>
      <c r="N16" s="23" t="s">
        <v>28</v>
      </c>
    </row>
    <row r="17" spans="1:14" s="19" customFormat="1" ht="18.75" customHeight="1">
      <c r="A17" s="20" t="s">
        <v>29</v>
      </c>
      <c r="B17" s="21">
        <f t="shared" si="2"/>
        <v>130</v>
      </c>
      <c r="C17" s="21">
        <v>57</v>
      </c>
      <c r="D17" s="21">
        <v>73</v>
      </c>
      <c r="E17" s="21">
        <f t="shared" si="3"/>
        <v>61</v>
      </c>
      <c r="F17" s="21">
        <v>40</v>
      </c>
      <c r="G17" s="21">
        <v>21</v>
      </c>
      <c r="H17" s="21">
        <f t="shared" si="4"/>
        <v>563</v>
      </c>
      <c r="I17" s="21">
        <v>295</v>
      </c>
      <c r="J17" s="21">
        <v>268</v>
      </c>
      <c r="K17" s="21">
        <f t="shared" si="5"/>
        <v>488</v>
      </c>
      <c r="L17" s="21">
        <v>234</v>
      </c>
      <c r="M17" s="21">
        <v>254</v>
      </c>
      <c r="N17" s="23" t="s">
        <v>30</v>
      </c>
    </row>
    <row r="18" spans="1:14" s="19" customFormat="1" ht="18.75" customHeight="1">
      <c r="A18" s="20" t="s">
        <v>17</v>
      </c>
      <c r="B18" s="21">
        <f t="shared" si="2"/>
        <v>208</v>
      </c>
      <c r="C18" s="21">
        <v>120</v>
      </c>
      <c r="D18" s="21">
        <v>88</v>
      </c>
      <c r="E18" s="21">
        <f t="shared" si="3"/>
        <v>376</v>
      </c>
      <c r="F18" s="21">
        <v>229</v>
      </c>
      <c r="G18" s="21">
        <v>147</v>
      </c>
      <c r="H18" s="21">
        <f t="shared" si="4"/>
        <v>3052</v>
      </c>
      <c r="I18" s="21">
        <v>1505</v>
      </c>
      <c r="J18" s="21">
        <v>1547</v>
      </c>
      <c r="K18" s="21">
        <f t="shared" si="5"/>
        <v>2533</v>
      </c>
      <c r="L18" s="21">
        <v>1264</v>
      </c>
      <c r="M18" s="24">
        <v>1269</v>
      </c>
      <c r="N18" s="25" t="s">
        <v>18</v>
      </c>
    </row>
    <row r="19" spans="1:14" s="19" customFormat="1" ht="18.75" customHeight="1">
      <c r="A19" s="20" t="s">
        <v>31</v>
      </c>
      <c r="B19" s="21">
        <f t="shared" si="2"/>
        <v>441</v>
      </c>
      <c r="C19" s="21">
        <v>221</v>
      </c>
      <c r="D19" s="21">
        <v>220</v>
      </c>
      <c r="E19" s="21">
        <f t="shared" si="3"/>
        <v>116</v>
      </c>
      <c r="F19" s="21">
        <v>75</v>
      </c>
      <c r="G19" s="21">
        <v>41</v>
      </c>
      <c r="H19" s="21">
        <f t="shared" si="4"/>
        <v>2540</v>
      </c>
      <c r="I19" s="21">
        <v>1287</v>
      </c>
      <c r="J19" s="21">
        <v>1253</v>
      </c>
      <c r="K19" s="21">
        <f t="shared" si="5"/>
        <v>1594</v>
      </c>
      <c r="L19" s="21">
        <v>829</v>
      </c>
      <c r="M19" s="24">
        <v>765</v>
      </c>
      <c r="N19" s="25" t="s">
        <v>32</v>
      </c>
    </row>
    <row r="20" spans="1:14" s="19" customFormat="1" ht="18.75" customHeight="1">
      <c r="A20" s="20" t="s">
        <v>33</v>
      </c>
      <c r="B20" s="21">
        <f t="shared" si="2"/>
        <v>135</v>
      </c>
      <c r="C20" s="21">
        <v>74</v>
      </c>
      <c r="D20" s="21">
        <v>61</v>
      </c>
      <c r="E20" s="21">
        <f t="shared" si="3"/>
        <v>200</v>
      </c>
      <c r="F20" s="21">
        <v>130</v>
      </c>
      <c r="G20" s="21">
        <v>70</v>
      </c>
      <c r="H20" s="21">
        <f t="shared" si="4"/>
        <v>1856</v>
      </c>
      <c r="I20" s="21">
        <v>977</v>
      </c>
      <c r="J20" s="21">
        <v>879</v>
      </c>
      <c r="K20" s="21">
        <f t="shared" si="5"/>
        <v>1221</v>
      </c>
      <c r="L20" s="21">
        <v>605</v>
      </c>
      <c r="M20" s="24">
        <v>616</v>
      </c>
      <c r="N20" s="25" t="s">
        <v>34</v>
      </c>
    </row>
    <row r="21" spans="1:14" s="19" customFormat="1" ht="18.75" customHeight="1">
      <c r="A21" s="20" t="s">
        <v>35</v>
      </c>
      <c r="B21" s="21">
        <f t="shared" si="2"/>
        <v>144</v>
      </c>
      <c r="C21" s="21">
        <v>80</v>
      </c>
      <c r="D21" s="21">
        <v>64</v>
      </c>
      <c r="E21" s="21">
        <f t="shared" si="3"/>
        <v>246</v>
      </c>
      <c r="F21" s="21">
        <v>139</v>
      </c>
      <c r="G21" s="21">
        <v>107</v>
      </c>
      <c r="H21" s="21">
        <f t="shared" si="4"/>
        <v>1272</v>
      </c>
      <c r="I21" s="21">
        <v>651</v>
      </c>
      <c r="J21" s="21">
        <v>621</v>
      </c>
      <c r="K21" s="21">
        <f t="shared" si="5"/>
        <v>926</v>
      </c>
      <c r="L21" s="21">
        <v>458</v>
      </c>
      <c r="M21" s="24">
        <v>468</v>
      </c>
      <c r="N21" s="25" t="s">
        <v>36</v>
      </c>
    </row>
    <row r="22" spans="1:14" s="19" customFormat="1" ht="18.75" customHeight="1">
      <c r="A22" s="20" t="s">
        <v>37</v>
      </c>
      <c r="B22" s="21">
        <f t="shared" si="2"/>
        <v>697</v>
      </c>
      <c r="C22" s="21">
        <v>349</v>
      </c>
      <c r="D22" s="21">
        <v>348</v>
      </c>
      <c r="E22" s="21">
        <f t="shared" si="3"/>
        <v>309</v>
      </c>
      <c r="F22" s="21">
        <v>202</v>
      </c>
      <c r="G22" s="21">
        <v>107</v>
      </c>
      <c r="H22" s="21">
        <f t="shared" si="4"/>
        <v>4234</v>
      </c>
      <c r="I22" s="21">
        <v>2136</v>
      </c>
      <c r="J22" s="21">
        <v>2098</v>
      </c>
      <c r="K22" s="21">
        <f t="shared" si="5"/>
        <v>3751</v>
      </c>
      <c r="L22" s="21">
        <v>1936</v>
      </c>
      <c r="M22" s="24">
        <v>1815</v>
      </c>
      <c r="N22" s="25" t="s">
        <v>38</v>
      </c>
    </row>
    <row r="23" spans="1:14" s="19" customFormat="1" ht="18.75" customHeight="1">
      <c r="A23" s="20" t="s">
        <v>39</v>
      </c>
      <c r="B23" s="21">
        <f t="shared" si="2"/>
        <v>269</v>
      </c>
      <c r="C23" s="21">
        <v>144</v>
      </c>
      <c r="D23" s="21">
        <v>125</v>
      </c>
      <c r="E23" s="21">
        <f t="shared" si="3"/>
        <v>147</v>
      </c>
      <c r="F23" s="21">
        <v>104</v>
      </c>
      <c r="G23" s="21">
        <v>43</v>
      </c>
      <c r="H23" s="21">
        <f t="shared" si="4"/>
        <v>2628</v>
      </c>
      <c r="I23" s="21">
        <v>1310</v>
      </c>
      <c r="J23" s="21">
        <v>1318</v>
      </c>
      <c r="K23" s="21">
        <f t="shared" si="5"/>
        <v>1628</v>
      </c>
      <c r="L23" s="21">
        <v>836</v>
      </c>
      <c r="M23" s="24">
        <v>792</v>
      </c>
      <c r="N23" s="25" t="s">
        <v>40</v>
      </c>
    </row>
    <row r="24" spans="1:14" s="19" customFormat="1" ht="18.75" customHeight="1">
      <c r="A24" s="20" t="s">
        <v>41</v>
      </c>
      <c r="B24" s="21">
        <f t="shared" si="2"/>
        <v>177</v>
      </c>
      <c r="C24" s="21">
        <v>84</v>
      </c>
      <c r="D24" s="21">
        <v>93</v>
      </c>
      <c r="E24" s="21">
        <f t="shared" si="3"/>
        <v>183</v>
      </c>
      <c r="F24" s="21">
        <v>113</v>
      </c>
      <c r="G24" s="21">
        <v>70</v>
      </c>
      <c r="H24" s="21">
        <f t="shared" si="4"/>
        <v>2136</v>
      </c>
      <c r="I24" s="21">
        <v>1066</v>
      </c>
      <c r="J24" s="21">
        <v>1070</v>
      </c>
      <c r="K24" s="21">
        <f t="shared" si="5"/>
        <v>1532</v>
      </c>
      <c r="L24" s="21">
        <v>764</v>
      </c>
      <c r="M24" s="24">
        <v>768</v>
      </c>
      <c r="N24" s="25" t="s">
        <v>42</v>
      </c>
    </row>
    <row r="25" spans="1:14" s="19" customFormat="1" ht="18.75" customHeight="1">
      <c r="A25" s="26" t="s">
        <v>43</v>
      </c>
      <c r="B25" s="21">
        <f t="shared" si="2"/>
        <v>229</v>
      </c>
      <c r="C25" s="27">
        <v>127</v>
      </c>
      <c r="D25" s="27">
        <v>102</v>
      </c>
      <c r="E25" s="21">
        <f t="shared" si="3"/>
        <v>124</v>
      </c>
      <c r="F25" s="27">
        <v>86</v>
      </c>
      <c r="G25" s="27">
        <v>38</v>
      </c>
      <c r="H25" s="21">
        <f t="shared" si="4"/>
        <v>1423</v>
      </c>
      <c r="I25" s="27">
        <v>691</v>
      </c>
      <c r="J25" s="27">
        <v>732</v>
      </c>
      <c r="K25" s="21">
        <f t="shared" si="5"/>
        <v>775</v>
      </c>
      <c r="L25" s="27">
        <v>359</v>
      </c>
      <c r="M25" s="28">
        <v>416</v>
      </c>
      <c r="N25" s="29" t="s">
        <v>44</v>
      </c>
    </row>
    <row r="26" spans="1:14" ht="21.75">
      <c r="A26" s="30" t="s">
        <v>45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4" ht="21.75">
      <c r="A27" s="31" t="s">
        <v>46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ht="21.75">
      <c r="A28" s="32"/>
    </row>
    <row r="29" ht="21.75">
      <c r="A29" s="32"/>
    </row>
    <row r="30" ht="21.75">
      <c r="A30" s="32"/>
    </row>
    <row r="31" ht="21.75">
      <c r="A31" s="32"/>
    </row>
    <row r="32" ht="21.75">
      <c r="A32" s="32"/>
    </row>
    <row r="33" ht="21.75">
      <c r="A33" s="32"/>
    </row>
    <row r="34" ht="21.75">
      <c r="A34" s="32"/>
    </row>
    <row r="35" ht="21.75">
      <c r="A35" s="32"/>
    </row>
    <row r="36" ht="21.75">
      <c r="A36" s="32"/>
    </row>
    <row r="37" ht="21.75">
      <c r="A37" s="32"/>
    </row>
    <row r="38" ht="21.75">
      <c r="A38" s="32"/>
    </row>
    <row r="39" ht="21.75">
      <c r="A39" s="32"/>
    </row>
    <row r="40" ht="21.75">
      <c r="A40" s="32"/>
    </row>
    <row r="41" ht="21.75">
      <c r="A41" s="32"/>
    </row>
    <row r="42" ht="21.75">
      <c r="A42" s="32"/>
    </row>
  </sheetData>
  <mergeCells count="6">
    <mergeCell ref="A26:N26"/>
    <mergeCell ref="A27:N27"/>
    <mergeCell ref="B4:D4"/>
    <mergeCell ref="E4:G4"/>
    <mergeCell ref="H4:J4"/>
    <mergeCell ref="K4:M4"/>
  </mergeCells>
  <printOptions horizontalCentered="1"/>
  <pageMargins left="0.11811023622047245" right="0.11811023622047245" top="0.984251968503937" bottom="0.1968503937007874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2005-09-12T02:56:05Z</dcterms:created>
  <dcterms:modified xsi:type="dcterms:W3CDTF">2005-09-12T02:56:48Z</dcterms:modified>
  <cp:category/>
  <cp:version/>
  <cp:contentType/>
  <cp:contentStatus/>
</cp:coreProperties>
</file>