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2240" windowHeight="9240" activeTab="2"/>
  </bookViews>
  <sheets>
    <sheet name="T-8.1" sheetId="1" r:id="rId1"/>
    <sheet name="T-8.2" sheetId="2" r:id="rId2"/>
    <sheet name="T-8.3" sheetId="4" r:id="rId3"/>
  </sheets>
  <definedNames>
    <definedName name="_xlnm.Print_Area" localSheetId="0">'T-8.1'!$A$1:$O$132</definedName>
    <definedName name="_xlnm.Print_Area" localSheetId="1">'T-8.2'!$A$1:$Q$34</definedName>
  </definedNames>
  <calcPr calcId="125725"/>
</workbook>
</file>

<file path=xl/calcChain.xml><?xml version="1.0" encoding="utf-8"?>
<calcChain xmlns="http://schemas.openxmlformats.org/spreadsheetml/2006/main">
  <c r="I11" i="4"/>
  <c r="H11"/>
  <c r="G11"/>
  <c r="F11"/>
  <c r="E11"/>
  <c r="I8"/>
  <c r="H8"/>
  <c r="G8"/>
  <c r="F8"/>
  <c r="E8"/>
  <c r="M10" i="2"/>
  <c r="K10"/>
  <c r="I10"/>
  <c r="G10"/>
  <c r="E10"/>
  <c r="M7"/>
  <c r="K7"/>
  <c r="I7"/>
  <c r="G7"/>
  <c r="F10" i="1"/>
  <c r="F81"/>
  <c r="F53"/>
  <c r="F46"/>
  <c r="F25"/>
  <c r="F18"/>
  <c r="F11"/>
</calcChain>
</file>

<file path=xl/sharedStrings.xml><?xml version="1.0" encoding="utf-8"?>
<sst xmlns="http://schemas.openxmlformats.org/spreadsheetml/2006/main" count="403" uniqueCount="299">
  <si>
    <t>ตาราง</t>
  </si>
  <si>
    <t>Table</t>
  </si>
  <si>
    <t>ภาค/จังหวัด</t>
  </si>
  <si>
    <t>Region/province</t>
  </si>
  <si>
    <t>ผลิตภัณฑ์ภาค และจังหวัด</t>
  </si>
  <si>
    <t>ประชากร</t>
  </si>
  <si>
    <t>การเรียงลำดับผลิตภัณฑ์มวลรวมจังหวัด ต่อคนต่อปี</t>
  </si>
  <si>
    <t>(ล้านบาท)</t>
  </si>
  <si>
    <t>(1,000 คน)</t>
  </si>
  <si>
    <t>GPP per capita rankings</t>
  </si>
  <si>
    <t>Gross Regional Product and</t>
  </si>
  <si>
    <t>Population</t>
  </si>
  <si>
    <t>(บาท)</t>
  </si>
  <si>
    <t>ของภาค</t>
  </si>
  <si>
    <t>ของประเทศ</t>
  </si>
  <si>
    <t>Gross Provincial Product</t>
  </si>
  <si>
    <t>(1,000 persons)</t>
  </si>
  <si>
    <t>GPP per capita (Baht)</t>
  </si>
  <si>
    <t>Of the Region</t>
  </si>
  <si>
    <t>Of the Country</t>
  </si>
  <si>
    <t>(Million Baht)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</si>
  <si>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</si>
  <si>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</si>
  <si>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</si>
  <si>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</si>
  <si>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กรุงเทพมหานคร</t>
  </si>
  <si>
    <t xml:space="preserve"> </t>
  </si>
  <si>
    <t>Bangkok</t>
  </si>
  <si>
    <t>สมุทรปราการ</t>
  </si>
  <si>
    <t>Samut Prakan</t>
  </si>
  <si>
    <t>สมุทรสาคร</t>
  </si>
  <si>
    <t>Samut Sakhon</t>
  </si>
  <si>
    <t>นครปฐม</t>
  </si>
  <si>
    <t>Nakhon Pathom</t>
  </si>
  <si>
    <t>ปทุมธานี</t>
  </si>
  <si>
    <t>Pathum Thani</t>
  </si>
  <si>
    <t>นนทบุรี</t>
  </si>
  <si>
    <t>Nonthaburi</t>
  </si>
  <si>
    <t>ภาคกลาง</t>
  </si>
  <si>
    <t>Central Region</t>
  </si>
  <si>
    <t>พระนครศรีอยุธยา</t>
  </si>
  <si>
    <t>Phra Nakhon Si Ayutthaya</t>
  </si>
  <si>
    <t>สระบุรี</t>
  </si>
  <si>
    <t>Saraburi</t>
  </si>
  <si>
    <t>สิงห์บุรี</t>
  </si>
  <si>
    <t>Sing Buri</t>
  </si>
  <si>
    <t>ชัยนาท</t>
  </si>
  <si>
    <t>Chai Nat</t>
  </si>
  <si>
    <t>ลพบุรี</t>
  </si>
  <si>
    <t>Lop Buri</t>
  </si>
  <si>
    <t>อ่างทอง</t>
  </si>
  <si>
    <t>Ang Thong</t>
  </si>
  <si>
    <t>ภาคตะวันออก</t>
  </si>
  <si>
    <t>Eastern Region</t>
  </si>
  <si>
    <t>ระยอง</t>
  </si>
  <si>
    <t>Rayong</t>
  </si>
  <si>
    <t>ฉะเชิงเทรา</t>
  </si>
  <si>
    <t>Chachoengsao</t>
  </si>
  <si>
    <t>ชลบุรี</t>
  </si>
  <si>
    <t>Chon Buri</t>
  </si>
  <si>
    <t>ปราจีนบุรี</t>
  </si>
  <si>
    <t>Prachin Buri</t>
  </si>
  <si>
    <t>จันทบุรี</t>
  </si>
  <si>
    <t>Chanthaburi</t>
  </si>
  <si>
    <t>ตราด</t>
  </si>
  <si>
    <t>Trat</t>
  </si>
  <si>
    <t>นครนายก</t>
  </si>
  <si>
    <t>Nakhon Nayok</t>
  </si>
  <si>
    <t>สระแก้ว</t>
  </si>
  <si>
    <t>Sa Kaeo</t>
  </si>
  <si>
    <t>ภาคตะวันตก</t>
  </si>
  <si>
    <t>Western Region</t>
  </si>
  <si>
    <t>ราชบุรี</t>
  </si>
  <si>
    <t>Ratchaburi</t>
  </si>
  <si>
    <t>ประจวบคีรีขันธ์</t>
  </si>
  <si>
    <t>Prachuap Khiri Khan</t>
  </si>
  <si>
    <t>เพชรบุรี</t>
  </si>
  <si>
    <t>Phetchaburi</t>
  </si>
  <si>
    <t>กาญจนบุรี</t>
  </si>
  <si>
    <t>Kanchanaburi</t>
  </si>
  <si>
    <t>สมุทรสงคราม</t>
  </si>
  <si>
    <t>Samut Songkhram</t>
  </si>
  <si>
    <t>สุพรรณบุรี</t>
  </si>
  <si>
    <t>Suphan Buri</t>
  </si>
  <si>
    <t>ภาคเหนือ</t>
  </si>
  <si>
    <t>Northern  Region</t>
  </si>
  <si>
    <t>ลำพูน</t>
  </si>
  <si>
    <t>Lamphun</t>
  </si>
  <si>
    <t>กำแพงเพชร</t>
  </si>
  <si>
    <t>Kamphaeng Phet</t>
  </si>
  <si>
    <t>นครสวรรค์</t>
  </si>
  <si>
    <t>Nakhon Sawan</t>
  </si>
  <si>
    <t>เชียงใหม่</t>
  </si>
  <si>
    <t>Chiang Mai</t>
  </si>
  <si>
    <t>พิจิตร</t>
  </si>
  <si>
    <t>Phichit</t>
  </si>
  <si>
    <t>พิษณุโลก</t>
  </si>
  <si>
    <t>Phitsanulok</t>
  </si>
  <si>
    <t>อุทัยธานี</t>
  </si>
  <si>
    <t>Uthai Thani</t>
  </si>
  <si>
    <t>อุตรดิตถ์</t>
  </si>
  <si>
    <t>Uttaradit</t>
  </si>
  <si>
    <t>ลำปาง</t>
  </si>
  <si>
    <t>Lampang</t>
  </si>
  <si>
    <t>เพชรบูรณ์</t>
  </si>
  <si>
    <t>Phetchabun</t>
  </si>
  <si>
    <t>ตาก</t>
  </si>
  <si>
    <t>Tak</t>
  </si>
  <si>
    <t>พะเยา</t>
  </si>
  <si>
    <t>Phayao</t>
  </si>
  <si>
    <t>เชียงราย</t>
  </si>
  <si>
    <t>Chiang Rai</t>
  </si>
  <si>
    <t>สุโขทัย</t>
  </si>
  <si>
    <t>Sukhothai</t>
  </si>
  <si>
    <t>แพร่</t>
  </si>
  <si>
    <t>Phrae</t>
  </si>
  <si>
    <t>น่าน</t>
  </si>
  <si>
    <t>Nan</t>
  </si>
  <si>
    <t>แม่ฮ่องสอน</t>
  </si>
  <si>
    <t>Mae Hong Son</t>
  </si>
  <si>
    <t>ภาคตะวันออกเฉียงเหนือ</t>
  </si>
  <si>
    <t>Northeastern  Region</t>
  </si>
  <si>
    <t>ขอนแก่น</t>
  </si>
  <si>
    <t>Khon Kaen</t>
  </si>
  <si>
    <t>นครราชสีมา</t>
  </si>
  <si>
    <t>Nakhon Ratchasima</t>
  </si>
  <si>
    <t>หนองคาย</t>
  </si>
  <si>
    <t>Nong Khai</t>
  </si>
  <si>
    <t>อุดรธานี</t>
  </si>
  <si>
    <t>Udon Thani</t>
  </si>
  <si>
    <t>เลย</t>
  </si>
  <si>
    <t>Loei</t>
  </si>
  <si>
    <t>นครพนม</t>
  </si>
  <si>
    <t>Nakhon Phanom</t>
  </si>
  <si>
    <t>ร้อยเอ็ด</t>
  </si>
  <si>
    <t>Roi Et</t>
  </si>
  <si>
    <t>ศรีษะเกษ</t>
  </si>
  <si>
    <t>Si Sa Ket</t>
  </si>
  <si>
    <t>มหาสารคาม</t>
  </si>
  <si>
    <t>Maha Sarakham</t>
  </si>
  <si>
    <t>สุรินทร์</t>
  </si>
  <si>
    <t>Surin</t>
  </si>
  <si>
    <t>สกลนคร</t>
  </si>
  <si>
    <t>Sakon Nakhon</t>
  </si>
  <si>
    <t>อุบลราชธานี</t>
  </si>
  <si>
    <t>Ubon Ratchathani</t>
  </si>
  <si>
    <t>บุรีรัมย์</t>
  </si>
  <si>
    <t>Buri Ram</t>
  </si>
  <si>
    <t>ชัยภูมิ</t>
  </si>
  <si>
    <t>Chaiyaphum</t>
  </si>
  <si>
    <t>มุกดาหาร</t>
  </si>
  <si>
    <t>Mukdahan</t>
  </si>
  <si>
    <t>กาฬสินธุ์</t>
  </si>
  <si>
    <t>Kalasin</t>
  </si>
  <si>
    <t>ยโสธร</t>
  </si>
  <si>
    <t>Yasothon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</si>
  <si>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</si>
  <si>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</si>
  <si>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</si>
  <si>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</si>
  <si>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</si>
  <si>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</si>
  <si>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ภูเก็ต</t>
  </si>
  <si>
    <t>Phuket</t>
  </si>
  <si>
    <t>กระบี่</t>
  </si>
  <si>
    <t>Krabi</t>
  </si>
  <si>
    <t>สุราษฎร์ธานี</t>
  </si>
  <si>
    <t>Surat Thani</t>
  </si>
  <si>
    <t>พังงา</t>
  </si>
  <si>
    <t>Phangnga</t>
  </si>
  <si>
    <t>สงขลา</t>
  </si>
  <si>
    <t>Songkhla</t>
  </si>
  <si>
    <t>ชุมพร</t>
  </si>
  <si>
    <t>Chumphon</t>
  </si>
  <si>
    <t>ตรัง</t>
  </si>
  <si>
    <t>Trang</t>
  </si>
  <si>
    <t>สตูล</t>
  </si>
  <si>
    <t>Satun</t>
  </si>
  <si>
    <t>ยะลา</t>
  </si>
  <si>
    <t>Yala</t>
  </si>
  <si>
    <t>นครศรีธรรมราช</t>
  </si>
  <si>
    <t>Nakhon Si Thammarat</t>
  </si>
  <si>
    <t>ระนอง</t>
  </si>
  <si>
    <t>Ranong</t>
  </si>
  <si>
    <t>นราธิวาส</t>
  </si>
  <si>
    <t>Narathiwat</t>
  </si>
  <si>
    <t>ปัตตานี</t>
  </si>
  <si>
    <t>Pattani</t>
  </si>
  <si>
    <t>พัทลุง</t>
  </si>
  <si>
    <t>Phatthalung</t>
  </si>
  <si>
    <t xml:space="preserve">    ที่มา:   สำนักงานคณะกรรมการพัฒนาการเศรษฐกิจและสังคมแห่งชาติ</t>
  </si>
  <si>
    <t>Source:   Office of the National Economic and Social Development Board</t>
  </si>
  <si>
    <t>ผลิตภัณฑ์จังหวัด ตามราคาประจำปี จำแนกตามสาขาการผลิต พ.ศ. 2551 - 2555</t>
  </si>
  <si>
    <t>TABLE</t>
  </si>
  <si>
    <t>(ล้านบาท:  Million Baht)</t>
  </si>
  <si>
    <t>สาขาการผลิต</t>
  </si>
  <si>
    <t>2551</t>
  </si>
  <si>
    <t>2552</t>
  </si>
  <si>
    <t>Economic activities</t>
  </si>
  <si>
    <t>ภาคเกษตร</t>
  </si>
  <si>
    <t>Agriculture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</si>
  <si>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</si>
  <si>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</si>
  <si>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</si>
  <si>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</si>
  <si>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</si>
  <si>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</si>
  <si>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 และเหมืองหิน</t>
  </si>
  <si>
    <t>Mining and quarrying</t>
  </si>
  <si>
    <t>การผลิตอุตสาหกรรม</t>
  </si>
  <si>
    <t>Manufacturing</t>
  </si>
  <si>
    <t>การไฟฟ้า ก๊าซ และการประปา</t>
  </si>
  <si>
    <t>Electricity, gas and water supply</t>
  </si>
  <si>
    <t>การก่อสร้าง</t>
  </si>
  <si>
    <t>Construction</t>
  </si>
  <si>
    <t>การขายส่ง การขายปลีก การซ่อมแซมยานยนต์ จักรยานยนต์</t>
  </si>
  <si>
    <t>Wholesale and retail trade, repair of motor vehicles, motorcycles and</t>
  </si>
  <si>
    <t xml:space="preserve">  ของใช้ส่วนบุคคล และของใช้ในครัวเรือน</t>
  </si>
  <si>
    <t xml:space="preserve">    personal and household goods</t>
  </si>
  <si>
    <t>โรงแรม และภัตตาคาร</t>
  </si>
  <si>
    <t>Hotels and restaurants</t>
  </si>
  <si>
    <t>การขนส่ง สถานที่เก็บสินค้า 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</si>
  <si>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</si>
  <si>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</si>
  <si>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</si>
  <si>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 และบริการทางธุรกิจ</t>
  </si>
  <si>
    <t>Real estate, renting and business activities</t>
  </si>
  <si>
    <t xml:space="preserve">การบริหารราชการแผ่นดิน และการป้องกันประเทศ </t>
  </si>
  <si>
    <t>Public administration and defence ;</t>
  </si>
  <si>
    <t xml:space="preserve">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</si>
  <si>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</si>
  <si>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</si>
  <si>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</si>
  <si>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 และงานสังคมสงเคราะห์</t>
  </si>
  <si>
    <t>Health and social work</t>
  </si>
  <si>
    <t>การบริการชุมชน  สังคม และบริการส่วนบุคคลอื่นๆ</t>
  </si>
  <si>
    <t>Other community, social and personal services activities</t>
  </si>
  <si>
    <t>ลูกจ้างในครัวเรือนส่วนบุคคล</t>
  </si>
  <si>
    <t>Private households with employed  persons</t>
  </si>
  <si>
    <t>ผลิตภัณฑ์จังหวัด</t>
  </si>
  <si>
    <t>Gross provincial product (GPP)</t>
  </si>
  <si>
    <t>มูลค่าผลิตภัณฑ์เฉลี่ยต่อคน (บาท)</t>
  </si>
  <si>
    <t>Per capita GPP (Baht)</t>
  </si>
  <si>
    <t>ประชากร (1,000 คน)</t>
  </si>
  <si>
    <t>Population (1,000 persons)</t>
  </si>
  <si>
    <t xml:space="preserve">   รวมทั้งการประกันสังคมภาคบังคับ</t>
  </si>
  <si>
    <t>ผลิตภัณฑ์มวลรวมจังหวัด แบบปริมาณลูกโซ่ (ปีอ้างอิง พ.ศ. 2545) จำแนกตามสาขาการผลิต พ.ศ.2551 - 2555</t>
  </si>
  <si>
    <t>Gross Provincial Product Chain Volume Measures (Reference Year = 2002) by Economic Activities: 2008 - 2012</t>
  </si>
  <si>
    <t>(2008)</t>
  </si>
  <si>
    <t>(2009)</t>
  </si>
  <si>
    <t>(2010)</t>
  </si>
  <si>
    <t>(2011)</t>
  </si>
  <si>
    <t>(2012)</t>
  </si>
  <si>
    <t>เกษตรกรรม การล่าสัตว์และการป่าไม้</t>
  </si>
  <si>
    <t>การทำเหมืองแร่และเหมืองหิน</t>
  </si>
  <si>
    <t>อุตสาหกรรม</t>
  </si>
  <si>
    <t>การไฟฟ้า แก๊ส และการประปา</t>
  </si>
  <si>
    <t>Electricity, Gas and Water supply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</si>
  <si>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</si>
  <si>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</t>
  </si>
  <si>
    <t xml:space="preserve">  ของใช้ส่วนบุคคลและของใช้ในครัวเรือน</t>
  </si>
  <si>
    <t xml:space="preserve">    motorcycles and personal and household goods</t>
  </si>
  <si>
    <t>โรงแรมและภัตตาคาร</t>
  </si>
  <si>
    <t>การขนส่ง สถานที่เก็บสินค้าและการคมนาคม</t>
  </si>
  <si>
    <t>บริการด้านอสังหาริมทรัพย์ การให้เช่าและบริการทางธุรกิจ</t>
  </si>
  <si>
    <t xml:space="preserve">การบริหารราชการและการป้องกันประเทศ </t>
  </si>
  <si>
    <t xml:space="preserve">Public administration and defence; </t>
  </si>
  <si>
    <t>การบริการด้านสุขภาพและสังคม</t>
  </si>
  <si>
    <t>การให้บริการด้านชุมชน สังคมและบริการส่วนบุคคลอื่นๆ</t>
  </si>
  <si>
    <t>Other community, social and personal service activities</t>
  </si>
  <si>
    <t>Private households with employed persons</t>
  </si>
  <si>
    <t>ผลิตภัณฑ์มวลรวม (ผลรวมส่วนย่อย)</t>
  </si>
  <si>
    <t>Gross domestic procuct (sum up)</t>
  </si>
  <si>
    <t>ผลต่าง (ผลรวมส่วนย่อย - ปริมาณลูกโซ่)</t>
  </si>
  <si>
    <t>Residual (GDP (sum up) - GDP CVM)</t>
  </si>
  <si>
    <t>ร้อยละของผลต่าง ต่อ ค่าปริมาณลูกโซ่</t>
  </si>
  <si>
    <t>% Residual (GDP sum up) to GDP CVM</t>
  </si>
  <si>
    <t>ผลิตภัณฑ์มวลรวม (ปริมาณลูกโซ่)</t>
  </si>
  <si>
    <t>Gross domestic procuct, (CVM)</t>
  </si>
  <si>
    <t>หมายเหตุ: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</si>
  <si>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</si>
  <si>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>Note:</t>
  </si>
  <si>
    <t xml:space="preserve">Chain volume series are not additive. The sum of the components will thus not </t>
  </si>
  <si>
    <t>ที่เกิดจากการทำปริมาณลูกโซ่</t>
  </si>
  <si>
    <t>be equal to the shown totals.</t>
  </si>
  <si>
    <t xml:space="preserve">ที่มา: </t>
  </si>
  <si>
    <t>สำนักงานคณะกรรมการพัฒนาการเศรษฐกิจและสังคมแห่งชาติ</t>
  </si>
  <si>
    <t>Source:</t>
  </si>
  <si>
    <t xml:space="preserve"> Office of the National Economic and Social Development Board</t>
  </si>
  <si>
    <t>Gross Provincial Product At Current Market Prices BY Economic Activities: 2008- 2012</t>
  </si>
  <si>
    <t>ผลิตภัณฑ์ภาค และจังหวัด ตามราคาประจำปี พ.ศ. 2555</t>
  </si>
  <si>
    <t>Gross Regional Product and Gross Provincial Product at Current Market Prices: 2012</t>
  </si>
  <si>
    <t>ผลิตภัณฑ์ภาค และจังหวัด ตามราคาประจำปี พ.ศ. 2555 (ต่อ)</t>
  </si>
  <si>
    <t>Gross Regional Product and Gross Provincial Product at Current Market Prices:2012 (Contd.)</t>
  </si>
  <si>
    <t>หมายเหตุ : ข้อมูลเบื้องต้น</t>
  </si>
  <si>
    <t>Note : Data is Preliminary</t>
  </si>
  <si>
    <t>ภาคใต้</t>
  </si>
  <si>
    <t>Southern Region</t>
  </si>
  <si>
    <t>รายได้เฉลี่ยต่อหัวต่อปี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</si>
</sst>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#,##0.0"/>
  </numFmts>
  <fonts count="15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i/>
      <sz val="10"/>
      <name val="Arial "/>
    </font>
    <font>
      <sz val="10"/>
      <name val="Arial "/>
    </font>
    <font>
      <sz val="11"/>
      <name val="TH SarabunPSK"/>
      <family val="2"/>
    </font>
    <font>
      <b/>
      <sz val="11"/>
      <name val="TH SarabunPSK"/>
      <family val="2"/>
    </font>
    <font>
      <sz val="11"/>
      <color indexed="8"/>
      <name val="Tahoma"/>
      <family val="2"/>
      <charset val="222"/>
    </font>
    <font>
      <b/>
      <sz val="14"/>
      <color indexed="8"/>
      <name val="TH SarabunPSK"/>
      <family val="2"/>
    </font>
    <font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87" fontId="8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4" fillId="0" borderId="6" xfId="0" applyNumberFormat="1" applyFont="1" applyBorder="1" applyAlignment="1">
      <alignment horizontal="right" indent="3"/>
    </xf>
    <xf numFmtId="3" fontId="4" fillId="0" borderId="6" xfId="0" applyNumberFormat="1" applyFont="1" applyBorder="1" applyAlignment="1">
      <alignment horizontal="right" indent="1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3" fontId="7" fillId="0" borderId="6" xfId="0" applyNumberFormat="1" applyFont="1" applyBorder="1" applyAlignment="1">
      <alignment horizontal="right" indent="3"/>
    </xf>
    <xf numFmtId="3" fontId="7" fillId="0" borderId="6" xfId="0" applyNumberFormat="1" applyFont="1" applyBorder="1" applyAlignment="1">
      <alignment horizontal="right" indent="1"/>
    </xf>
    <xf numFmtId="0" fontId="7" fillId="0" borderId="9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0" xfId="0" quotePrefix="1" applyFont="1" applyFill="1" applyBorder="1"/>
    <xf numFmtId="3" fontId="6" fillId="0" borderId="6" xfId="0" applyNumberFormat="1" applyFont="1" applyBorder="1" applyAlignment="1">
      <alignment horizontal="right" indent="3"/>
    </xf>
    <xf numFmtId="3" fontId="6" fillId="0" borderId="6" xfId="0" applyNumberFormat="1" applyFont="1" applyBorder="1" applyAlignment="1">
      <alignment horizontal="right" indent="1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37" fontId="6" fillId="0" borderId="0" xfId="0" applyNumberFormat="1" applyFont="1" applyFill="1" applyBorder="1" applyProtection="1">
      <protection locked="0"/>
    </xf>
    <xf numFmtId="0" fontId="6" fillId="0" borderId="5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11" xfId="0" applyFont="1" applyBorder="1"/>
    <xf numFmtId="0" fontId="5" fillId="0" borderId="1" xfId="0" applyFont="1" applyBorder="1"/>
    <xf numFmtId="0" fontId="3" fillId="0" borderId="0" xfId="0" applyFont="1" applyBorder="1"/>
    <xf numFmtId="0" fontId="2" fillId="0" borderId="0" xfId="0" applyFont="1" applyAlignment="1"/>
    <xf numFmtId="0" fontId="4" fillId="0" borderId="0" xfId="0" applyFont="1" applyAlignment="1">
      <alignment horizontal="left"/>
    </xf>
    <xf numFmtId="188" fontId="7" fillId="0" borderId="4" xfId="3" applyNumberFormat="1" applyFont="1" applyBorder="1"/>
    <xf numFmtId="188" fontId="7" fillId="0" borderId="5" xfId="3" applyNumberFormat="1" applyFont="1" applyBorder="1"/>
    <xf numFmtId="188" fontId="7" fillId="0" borderId="0" xfId="3" applyNumberFormat="1" applyFont="1" applyBorder="1"/>
    <xf numFmtId="188" fontId="7" fillId="0" borderId="2" xfId="3" applyNumberFormat="1" applyFont="1" applyBorder="1"/>
    <xf numFmtId="188" fontId="6" fillId="0" borderId="6" xfId="3" applyNumberFormat="1" applyFont="1" applyBorder="1"/>
    <xf numFmtId="188" fontId="6" fillId="0" borderId="5" xfId="3" applyNumberFormat="1" applyFont="1" applyBorder="1"/>
    <xf numFmtId="188" fontId="6" fillId="0" borderId="0" xfId="3" applyNumberFormat="1" applyFont="1" applyBorder="1"/>
    <xf numFmtId="188" fontId="7" fillId="0" borderId="6" xfId="3" applyNumberFormat="1" applyFont="1" applyBorder="1"/>
    <xf numFmtId="188" fontId="6" fillId="0" borderId="0" xfId="3" applyNumberFormat="1" applyFont="1"/>
    <xf numFmtId="0" fontId="6" fillId="0" borderId="6" xfId="0" applyFont="1" applyBorder="1"/>
    <xf numFmtId="0" fontId="7" fillId="0" borderId="5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7" xfId="0" applyFont="1" applyBorder="1"/>
    <xf numFmtId="0" fontId="7" fillId="0" borderId="8" xfId="0" applyFont="1" applyBorder="1"/>
    <xf numFmtId="3" fontId="7" fillId="0" borderId="0" xfId="0" applyNumberFormat="1" applyFont="1" applyBorder="1" applyAlignment="1">
      <alignment horizontal="right" indent="3"/>
    </xf>
    <xf numFmtId="3" fontId="7" fillId="0" borderId="0" xfId="0" applyNumberFormat="1" applyFont="1" applyBorder="1" applyAlignment="1">
      <alignment horizontal="right" indent="1"/>
    </xf>
    <xf numFmtId="0" fontId="2" fillId="0" borderId="0" xfId="4" applyFont="1"/>
    <xf numFmtId="0" fontId="2" fillId="0" borderId="0" xfId="4" applyFont="1" applyAlignment="1">
      <alignment horizontal="center"/>
    </xf>
    <xf numFmtId="0" fontId="3" fillId="0" borderId="0" xfId="4" applyFont="1"/>
    <xf numFmtId="0" fontId="2" fillId="0" borderId="0" xfId="4" applyFont="1" applyBorder="1"/>
    <xf numFmtId="0" fontId="4" fillId="0" borderId="0" xfId="4" applyFont="1"/>
    <xf numFmtId="0" fontId="10" fillId="0" borderId="0" xfId="4" applyFont="1" applyAlignment="1">
      <alignment horizontal="center"/>
    </xf>
    <xf numFmtId="0" fontId="5" fillId="0" borderId="0" xfId="4" applyFont="1"/>
    <xf numFmtId="0" fontId="4" fillId="0" borderId="0" xfId="4" applyFont="1" applyBorder="1"/>
    <xf numFmtId="0" fontId="3" fillId="0" borderId="10" xfId="4" applyFont="1" applyBorder="1"/>
    <xf numFmtId="0" fontId="3" fillId="0" borderId="0" xfId="4" applyFont="1" applyBorder="1"/>
    <xf numFmtId="0" fontId="5" fillId="0" borderId="4" xfId="4" applyFont="1" applyBorder="1" applyAlignment="1">
      <alignment horizontal="center"/>
    </xf>
    <xf numFmtId="0" fontId="6" fillId="0" borderId="0" xfId="4" applyFont="1"/>
    <xf numFmtId="0" fontId="6" fillId="0" borderId="0" xfId="4" applyFont="1" applyBorder="1"/>
    <xf numFmtId="49" fontId="5" fillId="0" borderId="7" xfId="4" quotePrefix="1" applyNumberFormat="1" applyFont="1" applyBorder="1" applyAlignment="1">
      <alignment horizontal="center"/>
    </xf>
    <xf numFmtId="0" fontId="6" fillId="0" borderId="0" xfId="4" applyFont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 shrinkToFit="1"/>
    </xf>
    <xf numFmtId="0" fontId="6" fillId="0" borderId="6" xfId="4" quotePrefix="1" applyFont="1" applyBorder="1" applyAlignment="1">
      <alignment horizontal="center"/>
    </xf>
    <xf numFmtId="0" fontId="6" fillId="0" borderId="3" xfId="4" quotePrefix="1" applyFont="1" applyBorder="1" applyAlignment="1">
      <alignment horizontal="center"/>
    </xf>
    <xf numFmtId="0" fontId="7" fillId="0" borderId="0" xfId="4" applyFont="1" applyBorder="1"/>
    <xf numFmtId="0" fontId="6" fillId="0" borderId="5" xfId="4" applyFont="1" applyBorder="1"/>
    <xf numFmtId="3" fontId="7" fillId="0" borderId="6" xfId="4" applyNumberFormat="1" applyFont="1" applyBorder="1" applyAlignment="1">
      <alignment horizontal="right" indent="1"/>
    </xf>
    <xf numFmtId="3" fontId="7" fillId="0" borderId="9" xfId="4" applyNumberFormat="1" applyFont="1" applyBorder="1" applyAlignment="1">
      <alignment horizontal="right" indent="1"/>
    </xf>
    <xf numFmtId="3" fontId="7" fillId="0" borderId="5" xfId="4" applyNumberFormat="1" applyFont="1" applyBorder="1" applyAlignment="1">
      <alignment horizontal="right" indent="1"/>
    </xf>
    <xf numFmtId="0" fontId="7" fillId="0" borderId="0" xfId="4" applyFont="1"/>
    <xf numFmtId="3" fontId="6" fillId="0" borderId="6" xfId="4" applyNumberFormat="1" applyFont="1" applyBorder="1" applyAlignment="1">
      <alignment horizontal="right" indent="1"/>
    </xf>
    <xf numFmtId="3" fontId="6" fillId="0" borderId="9" xfId="4" applyNumberFormat="1" applyFont="1" applyBorder="1" applyAlignment="1">
      <alignment horizontal="right" indent="1"/>
    </xf>
    <xf numFmtId="3" fontId="6" fillId="0" borderId="5" xfId="4" applyNumberFormat="1" applyFont="1" applyBorder="1" applyAlignment="1">
      <alignment horizontal="right" indent="1"/>
    </xf>
    <xf numFmtId="3" fontId="6" fillId="0" borderId="0" xfId="4" applyNumberFormat="1" applyFont="1" applyAlignment="1">
      <alignment horizontal="right" indent="1"/>
    </xf>
    <xf numFmtId="0" fontId="6" fillId="0" borderId="6" xfId="4" applyFont="1" applyBorder="1"/>
    <xf numFmtId="4" fontId="7" fillId="0" borderId="9" xfId="4" applyNumberFormat="1" applyFont="1" applyBorder="1" applyAlignment="1">
      <alignment horizontal="right" indent="1"/>
    </xf>
    <xf numFmtId="189" fontId="7" fillId="0" borderId="6" xfId="4" applyNumberFormat="1" applyFont="1" applyBorder="1" applyAlignment="1">
      <alignment horizontal="right" indent="1"/>
    </xf>
    <xf numFmtId="189" fontId="7" fillId="0" borderId="9" xfId="4" applyNumberFormat="1" applyFont="1" applyBorder="1" applyAlignment="1">
      <alignment horizontal="right" indent="1"/>
    </xf>
    <xf numFmtId="189" fontId="7" fillId="0" borderId="5" xfId="4" applyNumberFormat="1" applyFont="1" applyBorder="1" applyAlignment="1">
      <alignment horizontal="right" indent="1"/>
    </xf>
    <xf numFmtId="0" fontId="11" fillId="0" borderId="10" xfId="4" applyFont="1" applyBorder="1"/>
    <xf numFmtId="0" fontId="11" fillId="0" borderId="8" xfId="4" applyFont="1" applyBorder="1"/>
    <xf numFmtId="0" fontId="11" fillId="0" borderId="7" xfId="4" applyFont="1" applyBorder="1"/>
    <xf numFmtId="0" fontId="11" fillId="0" borderId="11" xfId="4" applyFont="1" applyBorder="1"/>
    <xf numFmtId="0" fontId="11" fillId="0" borderId="0" xfId="4" applyFont="1"/>
    <xf numFmtId="0" fontId="11" fillId="0" borderId="0" xfId="4" applyFont="1" applyBorder="1"/>
    <xf numFmtId="0" fontId="6" fillId="0" borderId="0" xfId="4" applyFont="1" applyAlignment="1">
      <alignment horizontal="right"/>
    </xf>
    <xf numFmtId="0" fontId="6" fillId="0" borderId="0" xfId="4" applyFont="1" applyBorder="1" applyAlignment="1">
      <alignment horizontal="right"/>
    </xf>
    <xf numFmtId="0" fontId="13" fillId="0" borderId="0" xfId="5" applyFont="1"/>
    <xf numFmtId="0" fontId="14" fillId="2" borderId="0" xfId="5" applyFont="1" applyFill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8" fontId="7" fillId="0" borderId="0" xfId="3" applyNumberFormat="1" applyFont="1" applyBorder="1" applyAlignment="1">
      <alignment horizontal="right"/>
    </xf>
    <xf numFmtId="188" fontId="6" fillId="0" borderId="0" xfId="3" applyNumberFormat="1" applyFont="1" applyBorder="1" applyAlignment="1">
      <alignment horizontal="right"/>
    </xf>
    <xf numFmtId="188" fontId="6" fillId="0" borderId="6" xfId="3" applyNumberFormat="1" applyFont="1" applyBorder="1" applyAlignment="1">
      <alignment horizontal="right"/>
    </xf>
    <xf numFmtId="188" fontId="6" fillId="0" borderId="0" xfId="3" applyNumberFormat="1" applyFont="1" applyAlignment="1">
      <alignment horizontal="right"/>
    </xf>
    <xf numFmtId="0" fontId="6" fillId="0" borderId="6" xfId="0" applyFont="1" applyBorder="1" applyAlignment="1">
      <alignment horizontal="right"/>
    </xf>
    <xf numFmtId="0" fontId="4" fillId="0" borderId="0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4" xfId="0" quotePrefix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4" applyFont="1" applyBorder="1" applyAlignment="1">
      <alignment horizontal="right"/>
    </xf>
    <xf numFmtId="0" fontId="6" fillId="0" borderId="1" xfId="4" applyFont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shrinkToFit="1"/>
    </xf>
    <xf numFmtId="0" fontId="6" fillId="0" borderId="10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7" xfId="4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/>
    </xf>
  </cellXfs>
  <cellStyles count="6">
    <cellStyle name="Comma 2" xfId="1"/>
    <cellStyle name="Normal" xfId="0" builtinId="0"/>
    <cellStyle name="Normal 2" xfId="2"/>
    <cellStyle name="เครื่องหมายจุลภาค 2" xfId="3"/>
    <cellStyle name="ปกติ 2" xfId="4"/>
    <cellStyle name="ปกติ_T-8.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15</xdr:col>
      <xdr:colOff>0</xdr:colOff>
      <xdr:row>31</xdr:row>
      <xdr:rowOff>123825</xdr:rowOff>
    </xdr:to>
    <xdr:grpSp>
      <xdr:nvGrpSpPr>
        <xdr:cNvPr id="6" name="Group 356"/>
        <xdr:cNvGrpSpPr>
          <a:grpSpLocks/>
        </xdr:cNvGrpSpPr>
      </xdr:nvGrpSpPr>
      <xdr:grpSpPr bwMode="auto">
        <a:xfrm>
          <a:off x="9489281" y="0"/>
          <a:ext cx="452438" cy="6606778"/>
          <a:chOff x="999" y="0"/>
          <a:chExt cx="47" cy="69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" y="155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9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1438275</xdr:colOff>
      <xdr:row>64</xdr:row>
      <xdr:rowOff>38100</xdr:rowOff>
    </xdr:from>
    <xdr:to>
      <xdr:col>14</xdr:col>
      <xdr:colOff>266700</xdr:colOff>
      <xdr:row>94</xdr:row>
      <xdr:rowOff>171450</xdr:rowOff>
    </xdr:to>
    <xdr:grpSp>
      <xdr:nvGrpSpPr>
        <xdr:cNvPr id="10" name="Group 356"/>
        <xdr:cNvGrpSpPr>
          <a:grpSpLocks/>
        </xdr:cNvGrpSpPr>
      </xdr:nvGrpSpPr>
      <xdr:grpSpPr bwMode="auto">
        <a:xfrm>
          <a:off x="9463088" y="13331428"/>
          <a:ext cx="447675" cy="6622256"/>
          <a:chOff x="999" y="0"/>
          <a:chExt cx="47" cy="693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5" y="155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9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4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19050</xdr:colOff>
      <xdr:row>95</xdr:row>
      <xdr:rowOff>142875</xdr:rowOff>
    </xdr:from>
    <xdr:to>
      <xdr:col>15</xdr:col>
      <xdr:colOff>9525</xdr:colOff>
      <xdr:row>129</xdr:row>
      <xdr:rowOff>228600</xdr:rowOff>
    </xdr:to>
    <xdr:grpSp>
      <xdr:nvGrpSpPr>
        <xdr:cNvPr id="14" name="Group 361"/>
        <xdr:cNvGrpSpPr>
          <a:grpSpLocks/>
        </xdr:cNvGrpSpPr>
      </xdr:nvGrpSpPr>
      <xdr:grpSpPr bwMode="auto">
        <a:xfrm>
          <a:off x="9508331" y="20163234"/>
          <a:ext cx="442913" cy="6299597"/>
          <a:chOff x="1003" y="682"/>
          <a:chExt cx="46" cy="674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8" y="715"/>
            <a:ext cx="31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สถิติบัญชีประชาชาติ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0</xdr:colOff>
      <xdr:row>32</xdr:row>
      <xdr:rowOff>85725</xdr:rowOff>
    </xdr:from>
    <xdr:to>
      <xdr:col>14</xdr:col>
      <xdr:colOff>285750</xdr:colOff>
      <xdr:row>63</xdr:row>
      <xdr:rowOff>28575</xdr:rowOff>
    </xdr:to>
    <xdr:grpSp>
      <xdr:nvGrpSpPr>
        <xdr:cNvPr id="18" name="Group 361"/>
        <xdr:cNvGrpSpPr>
          <a:grpSpLocks/>
        </xdr:cNvGrpSpPr>
      </xdr:nvGrpSpPr>
      <xdr:grpSpPr bwMode="auto">
        <a:xfrm>
          <a:off x="9489281" y="6788944"/>
          <a:ext cx="440532" cy="6294834"/>
          <a:chOff x="1003" y="682"/>
          <a:chExt cx="46" cy="674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18" y="715"/>
            <a:ext cx="31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สถิติบัญชีประชาชาติ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31</xdr:row>
      <xdr:rowOff>228600</xdr:rowOff>
    </xdr:from>
    <xdr:to>
      <xdr:col>17</xdr:col>
      <xdr:colOff>0</xdr:colOff>
      <xdr:row>33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77475" y="61722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32</xdr:row>
      <xdr:rowOff>180975</xdr:rowOff>
    </xdr:from>
    <xdr:to>
      <xdr:col>17</xdr:col>
      <xdr:colOff>0</xdr:colOff>
      <xdr:row>33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277475" y="63531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104775</xdr:colOff>
      <xdr:row>0</xdr:row>
      <xdr:rowOff>0</xdr:rowOff>
    </xdr:from>
    <xdr:to>
      <xdr:col>16</xdr:col>
      <xdr:colOff>552450</xdr:colOff>
      <xdr:row>34</xdr:row>
      <xdr:rowOff>0</xdr:rowOff>
    </xdr:to>
    <xdr:grpSp>
      <xdr:nvGrpSpPr>
        <xdr:cNvPr id="5" name="Group 356"/>
        <xdr:cNvGrpSpPr>
          <a:grpSpLocks/>
        </xdr:cNvGrpSpPr>
      </xdr:nvGrpSpPr>
      <xdr:grpSpPr bwMode="auto">
        <a:xfrm>
          <a:off x="9867900" y="0"/>
          <a:ext cx="447675" cy="6610350"/>
          <a:chOff x="999" y="0"/>
          <a:chExt cx="47" cy="693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05" y="155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99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94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85725</xdr:rowOff>
    </xdr:from>
    <xdr:to>
      <xdr:col>13</xdr:col>
      <xdr:colOff>57150</xdr:colOff>
      <xdr:row>35</xdr:row>
      <xdr:rowOff>180975</xdr:rowOff>
    </xdr:to>
    <xdr:grpSp>
      <xdr:nvGrpSpPr>
        <xdr:cNvPr id="3" name="Group 361"/>
        <xdr:cNvGrpSpPr>
          <a:grpSpLocks/>
        </xdr:cNvGrpSpPr>
      </xdr:nvGrpSpPr>
      <xdr:grpSpPr bwMode="auto">
        <a:xfrm>
          <a:off x="9591675" y="85725"/>
          <a:ext cx="438150" cy="6858000"/>
          <a:chOff x="1003" y="682"/>
          <a:chExt cx="46" cy="67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715"/>
            <a:ext cx="31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สถิติบัญชีประชาชาติ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32"/>
  <sheetViews>
    <sheetView showGridLines="0" zoomScale="160" zoomScaleNormal="160" workbookViewId="0">
      <selection activeCell="E113" sqref="E113"/>
    </sheetView>
  </sheetViews>
  <sheetFormatPr defaultRowHeight="18.75"/>
  <cols>
    <col min="1" max="1" width="1.7109375" style="4" customWidth="1"/>
    <col min="2" max="2" width="5.85546875" style="4" customWidth="1"/>
    <col min="3" max="3" width="4.140625" style="4" customWidth="1"/>
    <col min="4" max="4" width="4.28515625" style="4" customWidth="1"/>
    <col min="5" max="5" width="7.7109375" style="4" customWidth="1"/>
    <col min="6" max="6" width="24.42578125" style="4" customWidth="1"/>
    <col min="7" max="7" width="15" style="4" customWidth="1"/>
    <col min="8" max="8" width="17.42578125" style="4" customWidth="1"/>
    <col min="9" max="10" width="18.140625" style="4" customWidth="1"/>
    <col min="11" max="11" width="1.7109375" style="4" customWidth="1"/>
    <col min="12" max="12" width="1.85546875" style="4" customWidth="1"/>
    <col min="13" max="13" width="22" style="4" customWidth="1"/>
    <col min="14" max="14" width="2.28515625" style="4" customWidth="1"/>
    <col min="15" max="15" width="4.42578125" style="47" customWidth="1"/>
    <col min="16" max="16384" width="9.140625" style="47"/>
  </cols>
  <sheetData>
    <row r="1" spans="1:17" s="3" customFormat="1">
      <c r="A1" s="1"/>
      <c r="B1" s="1" t="s">
        <v>0</v>
      </c>
      <c r="C1" s="2">
        <v>8.1</v>
      </c>
      <c r="D1" s="1" t="s">
        <v>290</v>
      </c>
      <c r="F1" s="1"/>
      <c r="G1" s="1"/>
      <c r="H1" s="1"/>
      <c r="I1" s="1"/>
      <c r="J1" s="1"/>
      <c r="K1" s="1"/>
      <c r="L1" s="1"/>
      <c r="M1" s="4"/>
      <c r="N1" s="4"/>
    </row>
    <row r="2" spans="1:17" s="6" customFormat="1">
      <c r="A2" s="5"/>
      <c r="B2" s="1" t="s">
        <v>1</v>
      </c>
      <c r="C2" s="2">
        <v>8.1</v>
      </c>
      <c r="D2" s="1" t="s">
        <v>291</v>
      </c>
      <c r="F2" s="5"/>
      <c r="G2" s="5"/>
      <c r="H2" s="5"/>
      <c r="L2" s="5"/>
      <c r="M2" s="7"/>
      <c r="N2" s="7"/>
    </row>
    <row r="3" spans="1:17" s="6" customFormat="1" ht="6" customHeight="1">
      <c r="A3" s="5"/>
      <c r="B3" s="5"/>
      <c r="C3" s="5"/>
      <c r="D3" s="2"/>
      <c r="E3" s="5"/>
      <c r="F3" s="5"/>
      <c r="G3" s="5"/>
      <c r="H3" s="5"/>
      <c r="L3" s="5"/>
      <c r="M3" s="7"/>
      <c r="N3" s="7"/>
    </row>
    <row r="4" spans="1:17" s="12" customFormat="1" ht="3" customHeight="1">
      <c r="A4" s="119" t="s">
        <v>2</v>
      </c>
      <c r="B4" s="119"/>
      <c r="C4" s="119"/>
      <c r="D4" s="119"/>
      <c r="E4" s="120"/>
      <c r="F4" s="8"/>
      <c r="G4" s="9"/>
      <c r="H4" s="9"/>
      <c r="I4" s="125"/>
      <c r="J4" s="126"/>
      <c r="K4" s="10"/>
      <c r="L4" s="119" t="s">
        <v>3</v>
      </c>
      <c r="M4" s="119"/>
      <c r="N4" s="11"/>
    </row>
    <row r="5" spans="1:17" s="12" customFormat="1" ht="15.75">
      <c r="A5" s="121"/>
      <c r="B5" s="121"/>
      <c r="C5" s="121"/>
      <c r="D5" s="121"/>
      <c r="E5" s="122"/>
      <c r="F5" s="13" t="s">
        <v>4</v>
      </c>
      <c r="G5" s="13" t="s">
        <v>5</v>
      </c>
      <c r="H5" s="110"/>
      <c r="I5" s="127" t="s">
        <v>6</v>
      </c>
      <c r="J5" s="128"/>
      <c r="K5" s="14"/>
      <c r="L5" s="121"/>
      <c r="M5" s="121"/>
      <c r="N5" s="11"/>
    </row>
    <row r="6" spans="1:17" s="12" customFormat="1" ht="15.75">
      <c r="A6" s="121"/>
      <c r="B6" s="121"/>
      <c r="C6" s="121"/>
      <c r="D6" s="121"/>
      <c r="E6" s="122"/>
      <c r="F6" s="13" t="s">
        <v>7</v>
      </c>
      <c r="G6" s="13" t="s">
        <v>8</v>
      </c>
      <c r="H6" s="110" t="s">
        <v>298</v>
      </c>
      <c r="I6" s="129" t="s">
        <v>9</v>
      </c>
      <c r="J6" s="130"/>
      <c r="K6" s="14"/>
      <c r="L6" s="121"/>
      <c r="M6" s="121"/>
      <c r="N6" s="11"/>
    </row>
    <row r="7" spans="1:17" s="12" customFormat="1" ht="15.75">
      <c r="A7" s="121"/>
      <c r="B7" s="121"/>
      <c r="C7" s="121"/>
      <c r="D7" s="121"/>
      <c r="E7" s="122"/>
      <c r="F7" s="13" t="s">
        <v>10</v>
      </c>
      <c r="G7" s="13" t="s">
        <v>11</v>
      </c>
      <c r="H7" s="13" t="s">
        <v>12</v>
      </c>
      <c r="I7" s="13" t="s">
        <v>13</v>
      </c>
      <c r="J7" s="15" t="s">
        <v>14</v>
      </c>
      <c r="L7" s="121"/>
      <c r="M7" s="121"/>
      <c r="N7" s="11"/>
    </row>
    <row r="8" spans="1:17" s="12" customFormat="1" ht="15.75">
      <c r="A8" s="121"/>
      <c r="B8" s="121"/>
      <c r="C8" s="121"/>
      <c r="D8" s="121"/>
      <c r="E8" s="122"/>
      <c r="F8" s="13" t="s">
        <v>15</v>
      </c>
      <c r="G8" s="13" t="s">
        <v>16</v>
      </c>
      <c r="H8" s="13" t="s">
        <v>17</v>
      </c>
      <c r="I8" s="13" t="s">
        <v>18</v>
      </c>
      <c r="J8" s="15" t="s">
        <v>19</v>
      </c>
      <c r="K8" s="14"/>
      <c r="L8" s="121"/>
      <c r="M8" s="121"/>
      <c r="N8" s="11"/>
    </row>
    <row r="9" spans="1:17" s="12" customFormat="1" ht="15.75">
      <c r="A9" s="123"/>
      <c r="B9" s="123"/>
      <c r="C9" s="123"/>
      <c r="D9" s="123"/>
      <c r="E9" s="124"/>
      <c r="F9" s="16" t="s">
        <v>20</v>
      </c>
      <c r="G9" s="17"/>
      <c r="H9" s="17"/>
      <c r="I9" s="16"/>
      <c r="J9" s="17"/>
      <c r="K9" s="18"/>
      <c r="L9" s="123"/>
      <c r="M9" s="123"/>
      <c r="N9" s="11"/>
    </row>
    <row r="10" spans="1:17" s="24" customFormat="1" ht="24" customHeight="1">
      <c r="A10" s="117" t="s">
        <v>21</v>
      </c>
      <c r="B10" s="117"/>
      <c r="C10" s="117"/>
      <c r="D10" s="117"/>
      <c r="E10" s="118"/>
      <c r="F10" s="19">
        <f>F11+F18+F25+F46+F53+F81+F112</f>
        <v>12221412</v>
      </c>
      <c r="G10" s="29">
        <v>66486</v>
      </c>
      <c r="H10" s="20">
        <v>183802.81838416652</v>
      </c>
      <c r="I10" s="21"/>
      <c r="J10" s="22"/>
      <c r="K10" s="23"/>
      <c r="L10" s="117" t="s">
        <v>22</v>
      </c>
      <c r="M10" s="117"/>
      <c r="N10" s="7"/>
    </row>
    <row r="11" spans="1:17" s="31" customFormat="1" ht="21" customHeight="1">
      <c r="A11" s="25" t="s">
        <v>23</v>
      </c>
      <c r="B11" s="25"/>
      <c r="C11" s="26"/>
      <c r="D11" s="26"/>
      <c r="E11" s="27"/>
      <c r="F11" s="28">
        <f>F12+F13+F14+F15+F16+F17</f>
        <v>5399539</v>
      </c>
      <c r="G11" s="29">
        <v>15008</v>
      </c>
      <c r="H11" s="29">
        <v>359798.00790443283</v>
      </c>
      <c r="I11" s="30"/>
      <c r="J11" s="27"/>
      <c r="L11" s="25" t="s">
        <v>24</v>
      </c>
      <c r="M11" s="26"/>
      <c r="N11" s="32"/>
      <c r="Q11" s="33"/>
    </row>
    <row r="12" spans="1:17" s="31" customFormat="1" ht="16.5" customHeight="1">
      <c r="B12" s="12" t="s">
        <v>25</v>
      </c>
      <c r="C12" s="12"/>
      <c r="D12" s="26"/>
      <c r="E12" s="26"/>
      <c r="F12" s="34">
        <v>3685929</v>
      </c>
      <c r="G12" s="35">
        <v>8445</v>
      </c>
      <c r="H12" s="35">
        <v>436479</v>
      </c>
      <c r="I12" s="15">
        <v>1</v>
      </c>
      <c r="J12" s="36">
        <v>3</v>
      </c>
      <c r="L12" s="12" t="s">
        <v>26</v>
      </c>
      <c r="M12" s="37" t="s">
        <v>27</v>
      </c>
      <c r="N12" s="32"/>
      <c r="Q12" s="33"/>
    </row>
    <row r="13" spans="1:17" s="12" customFormat="1" ht="16.5" customHeight="1">
      <c r="B13" s="12" t="s">
        <v>28</v>
      </c>
      <c r="F13" s="34">
        <v>694261</v>
      </c>
      <c r="G13" s="35">
        <v>1904</v>
      </c>
      <c r="H13" s="35">
        <v>364724</v>
      </c>
      <c r="I13" s="15">
        <v>2</v>
      </c>
      <c r="J13" s="36">
        <v>7</v>
      </c>
      <c r="M13" s="12" t="s">
        <v>29</v>
      </c>
      <c r="N13" s="11"/>
      <c r="Q13" s="33"/>
    </row>
    <row r="14" spans="1:17" s="12" customFormat="1" ht="16.5" customHeight="1">
      <c r="B14" s="33" t="s">
        <v>30</v>
      </c>
      <c r="F14" s="34">
        <v>319406</v>
      </c>
      <c r="G14" s="35">
        <v>909</v>
      </c>
      <c r="H14" s="35">
        <v>351516</v>
      </c>
      <c r="I14" s="15">
        <v>3</v>
      </c>
      <c r="J14" s="36">
        <v>8</v>
      </c>
      <c r="M14" s="38" t="s">
        <v>31</v>
      </c>
      <c r="N14" s="11"/>
      <c r="Q14" s="33"/>
    </row>
    <row r="15" spans="1:17" s="12" customFormat="1" ht="16.5" customHeight="1">
      <c r="B15" s="33" t="s">
        <v>32</v>
      </c>
      <c r="F15" s="34">
        <v>217142</v>
      </c>
      <c r="G15" s="35">
        <v>981</v>
      </c>
      <c r="H15" s="35">
        <v>221285</v>
      </c>
      <c r="I15" s="15">
        <v>4</v>
      </c>
      <c r="J15" s="36">
        <v>11</v>
      </c>
      <c r="M15" s="38" t="s">
        <v>33</v>
      </c>
      <c r="N15" s="11"/>
      <c r="Q15" s="33"/>
    </row>
    <row r="16" spans="1:17" s="12" customFormat="1" ht="16.5" customHeight="1">
      <c r="B16" s="33" t="s">
        <v>34</v>
      </c>
      <c r="F16" s="34">
        <v>303556</v>
      </c>
      <c r="G16" s="35">
        <v>1375</v>
      </c>
      <c r="H16" s="35">
        <v>220738</v>
      </c>
      <c r="I16" s="15">
        <v>5</v>
      </c>
      <c r="J16" s="36">
        <v>12</v>
      </c>
      <c r="M16" s="38" t="s">
        <v>35</v>
      </c>
      <c r="N16" s="11"/>
      <c r="Q16" s="33"/>
    </row>
    <row r="17" spans="1:14" s="12" customFormat="1" ht="16.5" customHeight="1">
      <c r="B17" s="33" t="s">
        <v>36</v>
      </c>
      <c r="F17" s="34">
        <v>179245</v>
      </c>
      <c r="G17" s="35">
        <v>1394</v>
      </c>
      <c r="H17" s="35">
        <v>128600</v>
      </c>
      <c r="I17" s="15">
        <v>6</v>
      </c>
      <c r="J17" s="36">
        <v>25</v>
      </c>
      <c r="M17" s="38" t="s">
        <v>37</v>
      </c>
      <c r="N17" s="11"/>
    </row>
    <row r="18" spans="1:14" s="12" customFormat="1" ht="21" customHeight="1">
      <c r="A18" s="31" t="s">
        <v>38</v>
      </c>
      <c r="B18" s="31"/>
      <c r="E18" s="39"/>
      <c r="F18" s="28">
        <f>F19+F20+F21+F22+F23+F24</f>
        <v>708249</v>
      </c>
      <c r="G18" s="29">
        <v>3126</v>
      </c>
      <c r="H18" s="29">
        <v>226500.74115772839</v>
      </c>
      <c r="I18" s="15"/>
      <c r="J18" s="36"/>
      <c r="L18" s="32" t="s">
        <v>39</v>
      </c>
      <c r="N18" s="11"/>
    </row>
    <row r="19" spans="1:14" s="12" customFormat="1" ht="16.5" customHeight="1">
      <c r="B19" s="33" t="s">
        <v>40</v>
      </c>
      <c r="F19" s="34">
        <v>328259</v>
      </c>
      <c r="G19" s="35">
        <v>870</v>
      </c>
      <c r="H19" s="35">
        <v>377243</v>
      </c>
      <c r="I19" s="15">
        <v>1</v>
      </c>
      <c r="J19" s="36">
        <v>5</v>
      </c>
      <c r="M19" s="38" t="s">
        <v>41</v>
      </c>
      <c r="N19" s="11"/>
    </row>
    <row r="20" spans="1:14" s="12" customFormat="1" ht="16.5" customHeight="1">
      <c r="B20" s="33" t="s">
        <v>42</v>
      </c>
      <c r="F20" s="34">
        <v>201580</v>
      </c>
      <c r="G20" s="35">
        <v>717</v>
      </c>
      <c r="H20" s="35">
        <v>280966</v>
      </c>
      <c r="I20" s="15">
        <v>2</v>
      </c>
      <c r="J20" s="36">
        <v>9</v>
      </c>
      <c r="M20" s="38" t="s">
        <v>43</v>
      </c>
    </row>
    <row r="21" spans="1:14" s="12" customFormat="1" ht="16.5" customHeight="1">
      <c r="B21" s="33" t="s">
        <v>44</v>
      </c>
      <c r="F21" s="34">
        <v>28513</v>
      </c>
      <c r="G21" s="35">
        <v>202</v>
      </c>
      <c r="H21" s="35">
        <v>141285</v>
      </c>
      <c r="I21" s="15">
        <v>3</v>
      </c>
      <c r="J21" s="36">
        <v>21</v>
      </c>
      <c r="M21" s="38" t="s">
        <v>45</v>
      </c>
    </row>
    <row r="22" spans="1:14" s="12" customFormat="1" ht="16.5" customHeight="1">
      <c r="B22" s="33" t="s">
        <v>46</v>
      </c>
      <c r="F22" s="34">
        <v>36927</v>
      </c>
      <c r="G22" s="35">
        <v>309</v>
      </c>
      <c r="H22" s="35">
        <v>119593</v>
      </c>
      <c r="I22" s="15">
        <v>4</v>
      </c>
      <c r="J22" s="36">
        <v>27</v>
      </c>
      <c r="M22" s="38" t="s">
        <v>47</v>
      </c>
    </row>
    <row r="23" spans="1:14" s="12" customFormat="1" ht="16.5" customHeight="1">
      <c r="B23" s="33" t="s">
        <v>48</v>
      </c>
      <c r="F23" s="34">
        <v>86604</v>
      </c>
      <c r="G23" s="35">
        <v>772</v>
      </c>
      <c r="H23" s="35">
        <v>112121</v>
      </c>
      <c r="I23" s="15">
        <v>5</v>
      </c>
      <c r="J23" s="36">
        <v>31</v>
      </c>
      <c r="M23" s="38" t="s">
        <v>49</v>
      </c>
      <c r="N23" s="11"/>
    </row>
    <row r="24" spans="1:14" s="12" customFormat="1" ht="16.5" customHeight="1">
      <c r="B24" s="33" t="s">
        <v>50</v>
      </c>
      <c r="F24" s="34">
        <v>26366</v>
      </c>
      <c r="G24" s="35">
        <v>256</v>
      </c>
      <c r="H24" s="35">
        <v>102865</v>
      </c>
      <c r="I24" s="15">
        <v>6</v>
      </c>
      <c r="J24" s="36">
        <v>37</v>
      </c>
      <c r="M24" s="38" t="s">
        <v>51</v>
      </c>
      <c r="N24" s="11"/>
    </row>
    <row r="25" spans="1:14" s="12" customFormat="1" ht="21" customHeight="1">
      <c r="A25" s="31" t="s">
        <v>52</v>
      </c>
      <c r="B25" s="31"/>
      <c r="C25" s="31"/>
      <c r="E25" s="39"/>
      <c r="F25" s="28">
        <f>F26+F27+F28+F29+F30+F43+F44+F45</f>
        <v>2209062</v>
      </c>
      <c r="G25" s="29">
        <v>5327</v>
      </c>
      <c r="H25" s="29">
        <v>414567.97338265541</v>
      </c>
      <c r="I25" s="15"/>
      <c r="J25" s="36"/>
      <c r="L25" s="32" t="s">
        <v>53</v>
      </c>
      <c r="N25" s="11"/>
    </row>
    <row r="26" spans="1:14" s="12" customFormat="1" ht="16.5" customHeight="1">
      <c r="B26" s="33" t="s">
        <v>54</v>
      </c>
      <c r="E26" s="39"/>
      <c r="F26" s="34">
        <v>818873</v>
      </c>
      <c r="G26" s="35">
        <v>844</v>
      </c>
      <c r="H26" s="35">
        <v>970024</v>
      </c>
      <c r="I26" s="15">
        <v>1</v>
      </c>
      <c r="J26" s="36">
        <v>1</v>
      </c>
      <c r="M26" s="38" t="s">
        <v>55</v>
      </c>
      <c r="N26" s="11"/>
    </row>
    <row r="27" spans="1:14" s="12" customFormat="1" ht="16.5" customHeight="1">
      <c r="B27" s="33" t="s">
        <v>56</v>
      </c>
      <c r="E27" s="39"/>
      <c r="F27" s="34">
        <v>325932</v>
      </c>
      <c r="G27" s="35">
        <v>739</v>
      </c>
      <c r="H27" s="35">
        <v>440924</v>
      </c>
      <c r="I27" s="15">
        <v>2</v>
      </c>
      <c r="J27" s="36">
        <v>2</v>
      </c>
      <c r="M27" s="38" t="s">
        <v>57</v>
      </c>
      <c r="N27" s="11"/>
    </row>
    <row r="28" spans="1:14" s="12" customFormat="1" ht="16.5" customHeight="1">
      <c r="B28" s="33" t="s">
        <v>58</v>
      </c>
      <c r="E28" s="39"/>
      <c r="F28" s="34">
        <v>663153</v>
      </c>
      <c r="G28" s="35">
        <v>1592</v>
      </c>
      <c r="H28" s="35">
        <v>416584</v>
      </c>
      <c r="I28" s="15">
        <v>3</v>
      </c>
      <c r="J28" s="36">
        <v>4</v>
      </c>
      <c r="M28" s="38" t="s">
        <v>59</v>
      </c>
      <c r="N28" s="11"/>
    </row>
    <row r="29" spans="1:14" s="12" customFormat="1" ht="16.5" customHeight="1">
      <c r="B29" s="33" t="s">
        <v>60</v>
      </c>
      <c r="E29" s="39"/>
      <c r="F29" s="34">
        <v>208625</v>
      </c>
      <c r="G29" s="35">
        <v>565</v>
      </c>
      <c r="H29" s="35">
        <v>369006</v>
      </c>
      <c r="I29" s="15">
        <v>4</v>
      </c>
      <c r="J29" s="36">
        <v>6</v>
      </c>
      <c r="M29" s="38" t="s">
        <v>61</v>
      </c>
      <c r="N29" s="11"/>
    </row>
    <row r="30" spans="1:14" s="12" customFormat="1" ht="17.25" customHeight="1">
      <c r="B30" s="33" t="s">
        <v>62</v>
      </c>
      <c r="E30" s="39"/>
      <c r="F30" s="34">
        <v>100901</v>
      </c>
      <c r="G30" s="35">
        <v>502</v>
      </c>
      <c r="H30" s="35">
        <v>200876</v>
      </c>
      <c r="I30" s="15">
        <v>5</v>
      </c>
      <c r="J30" s="111">
        <v>13</v>
      </c>
      <c r="M30" s="38" t="s">
        <v>63</v>
      </c>
      <c r="N30" s="11"/>
    </row>
    <row r="31" spans="1:14" s="12" customFormat="1" ht="17.25" customHeight="1">
      <c r="B31" s="33"/>
      <c r="F31" s="65"/>
      <c r="G31" s="66"/>
      <c r="H31" s="66"/>
      <c r="I31" s="26"/>
      <c r="J31" s="14"/>
      <c r="M31" s="38"/>
      <c r="N31" s="11"/>
    </row>
    <row r="32" spans="1:14" s="12" customFormat="1" ht="17.25" customHeight="1">
      <c r="N32" s="11"/>
    </row>
    <row r="33" spans="1:14" s="3" customFormat="1">
      <c r="A33" s="1"/>
      <c r="B33" s="1" t="s">
        <v>0</v>
      </c>
      <c r="C33" s="2">
        <v>8.1</v>
      </c>
      <c r="D33" s="1" t="s">
        <v>292</v>
      </c>
      <c r="F33" s="1"/>
      <c r="G33" s="1"/>
      <c r="H33" s="1"/>
      <c r="I33" s="1"/>
      <c r="J33" s="1"/>
      <c r="K33" s="1"/>
      <c r="L33" s="1"/>
      <c r="M33" s="4"/>
      <c r="N33" s="4"/>
    </row>
    <row r="34" spans="1:14" s="6" customFormat="1">
      <c r="A34" s="5"/>
      <c r="B34" s="1" t="s">
        <v>1</v>
      </c>
      <c r="C34" s="2">
        <v>8.1</v>
      </c>
      <c r="D34" s="1" t="s">
        <v>293</v>
      </c>
      <c r="F34" s="5"/>
      <c r="G34" s="5"/>
      <c r="H34" s="5"/>
      <c r="L34" s="5"/>
      <c r="M34" s="7"/>
      <c r="N34" s="7"/>
    </row>
    <row r="35" spans="1:14" s="6" customFormat="1" ht="6" customHeight="1">
      <c r="A35" s="5"/>
      <c r="B35" s="5"/>
      <c r="C35" s="5"/>
      <c r="D35" s="2"/>
      <c r="E35" s="5"/>
      <c r="F35" s="5"/>
      <c r="G35" s="5"/>
      <c r="H35" s="5"/>
      <c r="L35" s="5"/>
      <c r="M35" s="7"/>
      <c r="N35" s="7"/>
    </row>
    <row r="36" spans="1:14" s="12" customFormat="1" ht="2.25" customHeight="1">
      <c r="A36" s="119" t="s">
        <v>2</v>
      </c>
      <c r="B36" s="119"/>
      <c r="C36" s="119"/>
      <c r="D36" s="119"/>
      <c r="E36" s="120"/>
      <c r="F36" s="8"/>
      <c r="G36" s="9"/>
      <c r="H36" s="9"/>
      <c r="I36" s="125"/>
      <c r="J36" s="126"/>
      <c r="K36" s="10"/>
      <c r="L36" s="119" t="s">
        <v>3</v>
      </c>
      <c r="M36" s="119"/>
      <c r="N36" s="11"/>
    </row>
    <row r="37" spans="1:14" s="12" customFormat="1" ht="15.75">
      <c r="A37" s="121"/>
      <c r="B37" s="121"/>
      <c r="C37" s="121"/>
      <c r="D37" s="121"/>
      <c r="E37" s="122"/>
      <c r="F37" s="13" t="s">
        <v>4</v>
      </c>
      <c r="G37" s="13" t="s">
        <v>5</v>
      </c>
      <c r="H37" s="13"/>
      <c r="I37" s="127" t="s">
        <v>6</v>
      </c>
      <c r="J37" s="128"/>
      <c r="K37" s="14"/>
      <c r="L37" s="121"/>
      <c r="M37" s="121"/>
      <c r="N37" s="11"/>
    </row>
    <row r="38" spans="1:14" s="12" customFormat="1" ht="15.75">
      <c r="A38" s="121"/>
      <c r="B38" s="121"/>
      <c r="C38" s="121"/>
      <c r="D38" s="121"/>
      <c r="E38" s="122"/>
      <c r="F38" s="13" t="s">
        <v>7</v>
      </c>
      <c r="G38" s="13" t="s">
        <v>8</v>
      </c>
      <c r="H38" s="110" t="s">
        <v>298</v>
      </c>
      <c r="I38" s="129" t="s">
        <v>9</v>
      </c>
      <c r="J38" s="130"/>
      <c r="K38" s="14"/>
      <c r="L38" s="121"/>
      <c r="M38" s="121"/>
      <c r="N38" s="11"/>
    </row>
    <row r="39" spans="1:14" s="12" customFormat="1" ht="15.75">
      <c r="A39" s="121"/>
      <c r="B39" s="121"/>
      <c r="C39" s="121"/>
      <c r="D39" s="121"/>
      <c r="E39" s="122"/>
      <c r="F39" s="13" t="s">
        <v>10</v>
      </c>
      <c r="G39" s="13" t="s">
        <v>11</v>
      </c>
      <c r="H39" s="110" t="s">
        <v>12</v>
      </c>
      <c r="I39" s="13" t="s">
        <v>13</v>
      </c>
      <c r="J39" s="15" t="s">
        <v>14</v>
      </c>
      <c r="L39" s="121"/>
      <c r="M39" s="121"/>
      <c r="N39" s="11"/>
    </row>
    <row r="40" spans="1:14" s="12" customFormat="1" ht="15.75">
      <c r="A40" s="121"/>
      <c r="B40" s="121"/>
      <c r="C40" s="121"/>
      <c r="D40" s="121"/>
      <c r="E40" s="122"/>
      <c r="F40" s="13" t="s">
        <v>15</v>
      </c>
      <c r="G40" s="13" t="s">
        <v>16</v>
      </c>
      <c r="H40" s="110" t="s">
        <v>17</v>
      </c>
      <c r="I40" s="13" t="s">
        <v>18</v>
      </c>
      <c r="J40" s="15" t="s">
        <v>19</v>
      </c>
      <c r="K40" s="14"/>
      <c r="L40" s="121"/>
      <c r="M40" s="121"/>
      <c r="N40" s="11"/>
    </row>
    <row r="41" spans="1:14" s="12" customFormat="1" ht="15.75">
      <c r="A41" s="123"/>
      <c r="B41" s="123"/>
      <c r="C41" s="123"/>
      <c r="D41" s="123"/>
      <c r="E41" s="124"/>
      <c r="F41" s="16" t="s">
        <v>20</v>
      </c>
      <c r="G41" s="17"/>
      <c r="H41" s="17"/>
      <c r="I41" s="16"/>
      <c r="J41" s="17"/>
      <c r="K41" s="18"/>
      <c r="L41" s="123"/>
      <c r="M41" s="123"/>
      <c r="N41" s="11"/>
    </row>
    <row r="42" spans="1:14" s="12" customFormat="1" ht="3" customHeight="1">
      <c r="A42" s="40"/>
      <c r="B42" s="40"/>
      <c r="C42" s="40"/>
      <c r="D42" s="40"/>
      <c r="E42" s="41"/>
      <c r="F42" s="13"/>
      <c r="G42" s="13"/>
      <c r="H42" s="13"/>
      <c r="I42" s="13"/>
      <c r="J42" s="15"/>
      <c r="K42" s="13"/>
      <c r="L42" s="40"/>
      <c r="M42" s="40"/>
      <c r="N42" s="11"/>
    </row>
    <row r="43" spans="1:14" s="12" customFormat="1" ht="17.25" customHeight="1">
      <c r="B43" s="33" t="s">
        <v>64</v>
      </c>
      <c r="E43" s="39"/>
      <c r="F43" s="34">
        <v>37122</v>
      </c>
      <c r="G43" s="35">
        <v>255</v>
      </c>
      <c r="H43" s="35">
        <v>145553</v>
      </c>
      <c r="I43" s="15">
        <v>6</v>
      </c>
      <c r="J43" s="36">
        <v>19</v>
      </c>
      <c r="M43" s="38" t="s">
        <v>65</v>
      </c>
      <c r="N43" s="11"/>
    </row>
    <row r="44" spans="1:14" s="12" customFormat="1" ht="17.25" customHeight="1">
      <c r="B44" s="33" t="s">
        <v>66</v>
      </c>
      <c r="E44" s="39"/>
      <c r="F44" s="34">
        <v>22160</v>
      </c>
      <c r="G44" s="35">
        <v>255</v>
      </c>
      <c r="H44" s="35">
        <v>86786</v>
      </c>
      <c r="I44" s="15">
        <v>7</v>
      </c>
      <c r="J44" s="36">
        <v>44</v>
      </c>
      <c r="M44" s="38" t="s">
        <v>67</v>
      </c>
      <c r="N44" s="11"/>
    </row>
    <row r="45" spans="1:14" s="12" customFormat="1" ht="17.25" customHeight="1">
      <c r="B45" s="33" t="s">
        <v>68</v>
      </c>
      <c r="E45" s="39"/>
      <c r="F45" s="34">
        <v>32296</v>
      </c>
      <c r="G45" s="35">
        <v>575</v>
      </c>
      <c r="H45" s="35">
        <v>56140</v>
      </c>
      <c r="I45" s="15">
        <v>8</v>
      </c>
      <c r="J45" s="36">
        <v>65</v>
      </c>
      <c r="M45" s="38" t="s">
        <v>69</v>
      </c>
      <c r="N45" s="11"/>
    </row>
    <row r="46" spans="1:14" s="12" customFormat="1" ht="21" customHeight="1">
      <c r="A46" s="31" t="s">
        <v>70</v>
      </c>
      <c r="E46" s="39"/>
      <c r="F46" s="28">
        <f>F47+F48+F49+F50+F51+F52</f>
        <v>435611</v>
      </c>
      <c r="G46" s="29">
        <v>3581</v>
      </c>
      <c r="H46" s="29">
        <v>121651.21632899505</v>
      </c>
      <c r="I46" s="30"/>
      <c r="J46" s="36"/>
      <c r="L46" s="31" t="s">
        <v>71</v>
      </c>
      <c r="N46" s="11"/>
    </row>
    <row r="47" spans="1:14" s="12" customFormat="1" ht="17.25" customHeight="1">
      <c r="B47" s="33" t="s">
        <v>72</v>
      </c>
      <c r="E47" s="39"/>
      <c r="F47" s="34">
        <v>129801</v>
      </c>
      <c r="G47" s="35">
        <v>799</v>
      </c>
      <c r="H47" s="35">
        <v>162391</v>
      </c>
      <c r="I47" s="15">
        <v>1</v>
      </c>
      <c r="J47" s="36">
        <v>16</v>
      </c>
      <c r="M47" s="38" t="s">
        <v>73</v>
      </c>
      <c r="N47" s="11"/>
    </row>
    <row r="48" spans="1:14" s="12" customFormat="1" ht="17.25" customHeight="1">
      <c r="B48" s="33" t="s">
        <v>74</v>
      </c>
      <c r="E48" s="39"/>
      <c r="F48" s="34">
        <v>67473</v>
      </c>
      <c r="G48" s="35">
        <v>467</v>
      </c>
      <c r="H48" s="35">
        <v>144545</v>
      </c>
      <c r="I48" s="15">
        <v>2</v>
      </c>
      <c r="J48" s="36">
        <v>20</v>
      </c>
      <c r="M48" s="38" t="s">
        <v>75</v>
      </c>
      <c r="N48" s="11"/>
    </row>
    <row r="49" spans="1:14" s="12" customFormat="1" ht="17.25" customHeight="1">
      <c r="B49" s="33" t="s">
        <v>76</v>
      </c>
      <c r="E49" s="39"/>
      <c r="F49" s="34">
        <v>56582</v>
      </c>
      <c r="G49" s="35">
        <v>475</v>
      </c>
      <c r="H49" s="35">
        <v>119219</v>
      </c>
      <c r="I49" s="15">
        <v>3</v>
      </c>
      <c r="J49" s="36">
        <v>28</v>
      </c>
      <c r="M49" s="38" t="s">
        <v>77</v>
      </c>
      <c r="N49" s="11"/>
    </row>
    <row r="50" spans="1:14" s="12" customFormat="1" ht="17.25" customHeight="1">
      <c r="B50" s="33" t="s">
        <v>78</v>
      </c>
      <c r="E50" s="39"/>
      <c r="F50" s="34">
        <v>82931</v>
      </c>
      <c r="G50" s="35">
        <v>802</v>
      </c>
      <c r="H50" s="35">
        <v>103416</v>
      </c>
      <c r="I50" s="15">
        <v>4</v>
      </c>
      <c r="J50" s="36">
        <v>36</v>
      </c>
      <c r="M50" s="38" t="s">
        <v>79</v>
      </c>
      <c r="N50" s="11"/>
    </row>
    <row r="51" spans="1:14" s="12" customFormat="1" ht="17.25" customHeight="1">
      <c r="B51" s="33" t="s">
        <v>80</v>
      </c>
      <c r="E51" s="39"/>
      <c r="F51" s="34">
        <v>17821</v>
      </c>
      <c r="G51" s="35">
        <v>187</v>
      </c>
      <c r="H51" s="35">
        <v>95305</v>
      </c>
      <c r="I51" s="15">
        <v>5</v>
      </c>
      <c r="J51" s="36">
        <v>39</v>
      </c>
      <c r="M51" s="38" t="s">
        <v>81</v>
      </c>
      <c r="N51" s="11"/>
    </row>
    <row r="52" spans="1:14" s="12" customFormat="1" ht="17.25" customHeight="1">
      <c r="B52" s="33" t="s">
        <v>82</v>
      </c>
      <c r="C52" s="26"/>
      <c r="D52" s="26"/>
      <c r="E52" s="27"/>
      <c r="F52" s="34">
        <v>81003</v>
      </c>
      <c r="G52" s="35">
        <v>851</v>
      </c>
      <c r="H52" s="35">
        <v>95163</v>
      </c>
      <c r="I52" s="15">
        <v>6</v>
      </c>
      <c r="J52" s="36">
        <v>41</v>
      </c>
      <c r="M52" s="38" t="s">
        <v>83</v>
      </c>
      <c r="N52" s="11"/>
    </row>
    <row r="53" spans="1:14" s="12" customFormat="1" ht="21" customHeight="1">
      <c r="A53" s="25" t="s">
        <v>84</v>
      </c>
      <c r="E53" s="39"/>
      <c r="F53" s="28">
        <f>F54+F55+F56+F57+F58+F59+F60+F61+F62+F63+F64+F75+F76+F77+F78+F79+F80</f>
        <v>1065327</v>
      </c>
      <c r="G53" s="29">
        <v>11589</v>
      </c>
      <c r="H53" s="29">
        <v>91922.134582134022</v>
      </c>
      <c r="I53" s="15"/>
      <c r="J53" s="36"/>
      <c r="L53" s="25" t="s">
        <v>85</v>
      </c>
      <c r="N53" s="11"/>
    </row>
    <row r="54" spans="1:14" s="12" customFormat="1" ht="17.25" customHeight="1">
      <c r="B54" s="33" t="s">
        <v>86</v>
      </c>
      <c r="E54" s="39"/>
      <c r="F54" s="34">
        <v>72706</v>
      </c>
      <c r="G54" s="35">
        <v>410</v>
      </c>
      <c r="H54" s="35">
        <v>177164</v>
      </c>
      <c r="I54" s="15">
        <v>1</v>
      </c>
      <c r="J54" s="36">
        <v>15</v>
      </c>
      <c r="M54" s="33" t="s">
        <v>87</v>
      </c>
      <c r="N54" s="11"/>
    </row>
    <row r="55" spans="1:14" s="12" customFormat="1" ht="17.25" customHeight="1">
      <c r="B55" s="33" t="s">
        <v>88</v>
      </c>
      <c r="E55" s="39"/>
      <c r="F55" s="34">
        <v>110816</v>
      </c>
      <c r="G55" s="35">
        <v>790</v>
      </c>
      <c r="H55" s="35">
        <v>140220</v>
      </c>
      <c r="I55" s="15">
        <v>2</v>
      </c>
      <c r="J55" s="36">
        <v>22</v>
      </c>
      <c r="M55" s="33" t="s">
        <v>89</v>
      </c>
      <c r="N55" s="11"/>
    </row>
    <row r="56" spans="1:14" s="12" customFormat="1" ht="17.25" customHeight="1">
      <c r="B56" s="33" t="s">
        <v>90</v>
      </c>
      <c r="E56" s="39"/>
      <c r="F56" s="34">
        <v>109851</v>
      </c>
      <c r="G56" s="35">
        <v>988</v>
      </c>
      <c r="H56" s="35">
        <v>111180</v>
      </c>
      <c r="I56" s="15">
        <v>3</v>
      </c>
      <c r="J56" s="36">
        <v>32</v>
      </c>
      <c r="M56" s="33" t="s">
        <v>91</v>
      </c>
      <c r="N56" s="11"/>
    </row>
    <row r="57" spans="1:14" s="12" customFormat="1" ht="17.25" customHeight="1">
      <c r="B57" s="33" t="s">
        <v>92</v>
      </c>
      <c r="E57" s="39"/>
      <c r="F57" s="34">
        <v>181304</v>
      </c>
      <c r="G57" s="35">
        <v>1729</v>
      </c>
      <c r="H57" s="35">
        <v>104838</v>
      </c>
      <c r="I57" s="15">
        <v>4</v>
      </c>
      <c r="J57" s="36">
        <v>35</v>
      </c>
      <c r="M57" s="33" t="s">
        <v>93</v>
      </c>
      <c r="N57" s="11"/>
    </row>
    <row r="58" spans="1:14" s="12" customFormat="1" ht="17.25" customHeight="1">
      <c r="B58" s="33" t="s">
        <v>94</v>
      </c>
      <c r="E58" s="39"/>
      <c r="F58" s="34">
        <v>53330</v>
      </c>
      <c r="G58" s="35">
        <v>546</v>
      </c>
      <c r="H58" s="35">
        <v>97688</v>
      </c>
      <c r="I58" s="15">
        <v>5</v>
      </c>
      <c r="J58" s="36">
        <v>38</v>
      </c>
      <c r="M58" s="33" t="s">
        <v>95</v>
      </c>
      <c r="N58" s="11"/>
    </row>
    <row r="59" spans="1:14" s="12" customFormat="1" ht="17.25" customHeight="1">
      <c r="B59" s="33" t="s">
        <v>96</v>
      </c>
      <c r="E59" s="39"/>
      <c r="F59" s="34">
        <v>85794</v>
      </c>
      <c r="G59" s="35">
        <v>908</v>
      </c>
      <c r="H59" s="35">
        <v>94479</v>
      </c>
      <c r="I59" s="15">
        <v>6</v>
      </c>
      <c r="J59" s="36">
        <v>42</v>
      </c>
      <c r="M59" s="33" t="s">
        <v>97</v>
      </c>
      <c r="N59" s="11"/>
    </row>
    <row r="60" spans="1:14" s="12" customFormat="1" ht="17.25" customHeight="1">
      <c r="B60" s="33" t="s">
        <v>98</v>
      </c>
      <c r="E60" s="39"/>
      <c r="F60" s="34">
        <v>27754</v>
      </c>
      <c r="G60" s="35">
        <v>296</v>
      </c>
      <c r="H60" s="35">
        <v>93856</v>
      </c>
      <c r="I60" s="15">
        <v>7</v>
      </c>
      <c r="J60" s="36">
        <v>43</v>
      </c>
      <c r="M60" s="33" t="s">
        <v>99</v>
      </c>
      <c r="N60" s="11"/>
    </row>
    <row r="61" spans="1:14" s="12" customFormat="1" ht="17.25" customHeight="1">
      <c r="B61" s="33" t="s">
        <v>100</v>
      </c>
      <c r="E61" s="39"/>
      <c r="F61" s="34">
        <v>37105</v>
      </c>
      <c r="G61" s="35">
        <v>438</v>
      </c>
      <c r="H61" s="35">
        <v>84809</v>
      </c>
      <c r="I61" s="15">
        <v>8</v>
      </c>
      <c r="J61" s="36">
        <v>46</v>
      </c>
      <c r="M61" s="33" t="s">
        <v>101</v>
      </c>
      <c r="N61" s="11"/>
    </row>
    <row r="62" spans="1:14" s="12" customFormat="1" ht="17.25" customHeight="1">
      <c r="B62" s="33" t="s">
        <v>102</v>
      </c>
      <c r="E62" s="39"/>
      <c r="F62" s="34">
        <v>61528</v>
      </c>
      <c r="G62" s="35">
        <v>742</v>
      </c>
      <c r="H62" s="35">
        <v>82887</v>
      </c>
      <c r="I62" s="15">
        <v>9</v>
      </c>
      <c r="J62" s="36">
        <v>47</v>
      </c>
      <c r="M62" s="33" t="s">
        <v>103</v>
      </c>
      <c r="N62" s="11"/>
    </row>
    <row r="63" spans="1:14" s="12" customFormat="1" ht="17.25" customHeight="1">
      <c r="B63" s="33" t="s">
        <v>104</v>
      </c>
      <c r="E63" s="39"/>
      <c r="F63" s="34">
        <v>70652</v>
      </c>
      <c r="G63" s="35">
        <v>932</v>
      </c>
      <c r="H63" s="35">
        <v>75771</v>
      </c>
      <c r="I63" s="15">
        <v>10</v>
      </c>
      <c r="J63" s="36">
        <v>49</v>
      </c>
      <c r="M63" s="33" t="s">
        <v>105</v>
      </c>
      <c r="N63" s="11"/>
    </row>
    <row r="64" spans="1:14" s="12" customFormat="1" ht="18.75" customHeight="1">
      <c r="B64" s="33" t="s">
        <v>106</v>
      </c>
      <c r="E64" s="39"/>
      <c r="F64" s="34">
        <v>38094</v>
      </c>
      <c r="G64" s="35">
        <v>519</v>
      </c>
      <c r="H64" s="35">
        <v>73432</v>
      </c>
      <c r="I64" s="15">
        <v>11</v>
      </c>
      <c r="J64" s="36">
        <v>54</v>
      </c>
      <c r="M64" s="33" t="s">
        <v>107</v>
      </c>
      <c r="N64" s="11"/>
    </row>
    <row r="65" spans="1:14" s="3" customFormat="1">
      <c r="A65" s="1"/>
      <c r="B65" s="1" t="s">
        <v>0</v>
      </c>
      <c r="C65" s="2">
        <v>8.1</v>
      </c>
      <c r="D65" s="1" t="s">
        <v>292</v>
      </c>
      <c r="F65" s="1"/>
      <c r="G65" s="1"/>
      <c r="H65" s="1"/>
      <c r="I65" s="1"/>
      <c r="J65" s="1"/>
      <c r="K65" s="1"/>
      <c r="L65" s="1"/>
      <c r="M65" s="4"/>
      <c r="N65" s="4"/>
    </row>
    <row r="66" spans="1:14" s="6" customFormat="1">
      <c r="A66" s="5"/>
      <c r="B66" s="1" t="s">
        <v>1</v>
      </c>
      <c r="C66" s="2">
        <v>8.1</v>
      </c>
      <c r="D66" s="1" t="s">
        <v>293</v>
      </c>
      <c r="F66" s="5"/>
      <c r="G66" s="5"/>
      <c r="H66" s="5"/>
      <c r="L66" s="5"/>
      <c r="M66" s="7"/>
      <c r="N66" s="7"/>
    </row>
    <row r="67" spans="1:14" s="6" customFormat="1" ht="6" customHeight="1">
      <c r="A67" s="5"/>
      <c r="B67" s="5"/>
      <c r="C67" s="5"/>
      <c r="D67" s="2"/>
      <c r="E67" s="5"/>
      <c r="F67" s="5"/>
      <c r="G67" s="5"/>
      <c r="H67" s="5"/>
      <c r="L67" s="5"/>
      <c r="M67" s="7"/>
      <c r="N67" s="7"/>
    </row>
    <row r="68" spans="1:14" s="12" customFormat="1" ht="2.25" customHeight="1">
      <c r="A68" s="119" t="s">
        <v>2</v>
      </c>
      <c r="B68" s="119"/>
      <c r="C68" s="119"/>
      <c r="D68" s="119"/>
      <c r="E68" s="120"/>
      <c r="F68" s="8"/>
      <c r="G68" s="9"/>
      <c r="H68" s="9"/>
      <c r="I68" s="125"/>
      <c r="J68" s="126"/>
      <c r="K68" s="10"/>
      <c r="L68" s="119" t="s">
        <v>3</v>
      </c>
      <c r="M68" s="119"/>
      <c r="N68" s="11"/>
    </row>
    <row r="69" spans="1:14" s="12" customFormat="1" ht="15.75">
      <c r="A69" s="121"/>
      <c r="B69" s="121"/>
      <c r="C69" s="121"/>
      <c r="D69" s="121"/>
      <c r="E69" s="122"/>
      <c r="F69" s="13" t="s">
        <v>4</v>
      </c>
      <c r="G69" s="13" t="s">
        <v>5</v>
      </c>
      <c r="H69" s="13"/>
      <c r="I69" s="127" t="s">
        <v>6</v>
      </c>
      <c r="J69" s="128"/>
      <c r="K69" s="14"/>
      <c r="L69" s="121"/>
      <c r="M69" s="121"/>
      <c r="N69" s="11"/>
    </row>
    <row r="70" spans="1:14" s="12" customFormat="1" ht="15.75">
      <c r="A70" s="121"/>
      <c r="B70" s="121"/>
      <c r="C70" s="121"/>
      <c r="D70" s="121"/>
      <c r="E70" s="122"/>
      <c r="F70" s="13" t="s">
        <v>7</v>
      </c>
      <c r="G70" s="13" t="s">
        <v>8</v>
      </c>
      <c r="H70" s="110" t="s">
        <v>298</v>
      </c>
      <c r="I70" s="129" t="s">
        <v>9</v>
      </c>
      <c r="J70" s="130"/>
      <c r="K70" s="14"/>
      <c r="L70" s="121"/>
      <c r="M70" s="121"/>
      <c r="N70" s="11"/>
    </row>
    <row r="71" spans="1:14" s="12" customFormat="1" ht="15.75">
      <c r="A71" s="121"/>
      <c r="B71" s="121"/>
      <c r="C71" s="121"/>
      <c r="D71" s="121"/>
      <c r="E71" s="122"/>
      <c r="F71" s="13" t="s">
        <v>10</v>
      </c>
      <c r="G71" s="13" t="s">
        <v>11</v>
      </c>
      <c r="H71" s="110" t="s">
        <v>12</v>
      </c>
      <c r="I71" s="13" t="s">
        <v>13</v>
      </c>
      <c r="J71" s="15" t="s">
        <v>14</v>
      </c>
      <c r="L71" s="121"/>
      <c r="M71" s="121"/>
      <c r="N71" s="11"/>
    </row>
    <row r="72" spans="1:14" s="12" customFormat="1" ht="15.75">
      <c r="A72" s="121"/>
      <c r="B72" s="121"/>
      <c r="C72" s="121"/>
      <c r="D72" s="121"/>
      <c r="E72" s="122"/>
      <c r="F72" s="13" t="s">
        <v>15</v>
      </c>
      <c r="G72" s="13" t="s">
        <v>16</v>
      </c>
      <c r="H72" s="110" t="s">
        <v>17</v>
      </c>
      <c r="I72" s="13" t="s">
        <v>18</v>
      </c>
      <c r="J72" s="15" t="s">
        <v>19</v>
      </c>
      <c r="K72" s="14"/>
      <c r="L72" s="121"/>
      <c r="M72" s="121"/>
      <c r="N72" s="11"/>
    </row>
    <row r="73" spans="1:14" s="12" customFormat="1" ht="15.75">
      <c r="A73" s="123"/>
      <c r="B73" s="123"/>
      <c r="C73" s="123"/>
      <c r="D73" s="123"/>
      <c r="E73" s="124"/>
      <c r="F73" s="16" t="s">
        <v>20</v>
      </c>
      <c r="G73" s="17"/>
      <c r="H73" s="17"/>
      <c r="I73" s="16"/>
      <c r="J73" s="17"/>
      <c r="K73" s="18"/>
      <c r="L73" s="123"/>
      <c r="M73" s="123"/>
      <c r="N73" s="11"/>
    </row>
    <row r="74" spans="1:14" s="12" customFormat="1" ht="3" customHeight="1">
      <c r="A74" s="40"/>
      <c r="B74" s="40"/>
      <c r="C74" s="40"/>
      <c r="D74" s="40"/>
      <c r="E74" s="41"/>
      <c r="F74" s="13"/>
      <c r="G74" s="13"/>
      <c r="H74" s="13"/>
      <c r="I74" s="13"/>
      <c r="J74" s="15"/>
      <c r="K74" s="13"/>
      <c r="L74" s="40"/>
      <c r="M74" s="40"/>
      <c r="N74" s="11"/>
    </row>
    <row r="75" spans="1:14" s="12" customFormat="1" ht="18.75" customHeight="1">
      <c r="B75" s="33" t="s">
        <v>108</v>
      </c>
      <c r="E75" s="39"/>
      <c r="F75" s="34">
        <v>30458</v>
      </c>
      <c r="G75" s="35">
        <v>416</v>
      </c>
      <c r="H75" s="35">
        <v>73156</v>
      </c>
      <c r="I75" s="15">
        <v>12</v>
      </c>
      <c r="J75" s="36">
        <v>55</v>
      </c>
      <c r="M75" s="33" t="s">
        <v>109</v>
      </c>
      <c r="N75" s="11"/>
    </row>
    <row r="76" spans="1:14" s="12" customFormat="1" ht="18.75" customHeight="1">
      <c r="B76" s="33" t="s">
        <v>110</v>
      </c>
      <c r="E76" s="39"/>
      <c r="F76" s="34">
        <v>83281</v>
      </c>
      <c r="G76" s="35">
        <v>1166</v>
      </c>
      <c r="H76" s="35">
        <v>71438</v>
      </c>
      <c r="I76" s="15">
        <v>13</v>
      </c>
      <c r="J76" s="36">
        <v>56</v>
      </c>
      <c r="M76" s="33" t="s">
        <v>111</v>
      </c>
      <c r="N76" s="11"/>
    </row>
    <row r="77" spans="1:14" s="12" customFormat="1" ht="18.75" customHeight="1">
      <c r="B77" s="33" t="s">
        <v>112</v>
      </c>
      <c r="E77" s="39"/>
      <c r="F77" s="34">
        <v>44435</v>
      </c>
      <c r="G77" s="35">
        <v>626</v>
      </c>
      <c r="H77" s="35">
        <v>70946</v>
      </c>
      <c r="I77" s="15">
        <v>14</v>
      </c>
      <c r="J77" s="36">
        <v>57</v>
      </c>
      <c r="M77" s="33" t="s">
        <v>113</v>
      </c>
      <c r="N77" s="11"/>
    </row>
    <row r="78" spans="1:14" s="12" customFormat="1" ht="18.75" customHeight="1">
      <c r="B78" s="33" t="s">
        <v>114</v>
      </c>
      <c r="E78" s="39"/>
      <c r="F78" s="34">
        <v>24583</v>
      </c>
      <c r="G78" s="35">
        <v>427</v>
      </c>
      <c r="H78" s="35">
        <v>57596</v>
      </c>
      <c r="I78" s="15">
        <v>15</v>
      </c>
      <c r="J78" s="36">
        <v>63</v>
      </c>
      <c r="M78" s="33" t="s">
        <v>115</v>
      </c>
      <c r="N78" s="11"/>
    </row>
    <row r="79" spans="1:14" s="12" customFormat="1" ht="18.75" customHeight="1">
      <c r="B79" s="33" t="s">
        <v>116</v>
      </c>
      <c r="E79" s="39"/>
      <c r="F79" s="34">
        <v>24577</v>
      </c>
      <c r="G79" s="35">
        <v>450</v>
      </c>
      <c r="H79" s="35">
        <v>54676</v>
      </c>
      <c r="I79" s="15">
        <v>16</v>
      </c>
      <c r="J79" s="36">
        <v>70</v>
      </c>
      <c r="M79" s="33" t="s">
        <v>117</v>
      </c>
      <c r="N79" s="11"/>
    </row>
    <row r="80" spans="1:14" s="12" customFormat="1" ht="18.75" customHeight="1">
      <c r="B80" s="33" t="s">
        <v>118</v>
      </c>
      <c r="C80" s="26"/>
      <c r="D80" s="26"/>
      <c r="E80" s="27"/>
      <c r="F80" s="34">
        <v>9059</v>
      </c>
      <c r="G80" s="35">
        <v>206</v>
      </c>
      <c r="H80" s="35">
        <v>44008</v>
      </c>
      <c r="I80" s="15">
        <v>17</v>
      </c>
      <c r="J80" s="36">
        <v>76</v>
      </c>
      <c r="M80" s="33" t="s">
        <v>119</v>
      </c>
      <c r="N80" s="42"/>
    </row>
    <row r="81" spans="1:14" s="12" customFormat="1" ht="26.25" customHeight="1">
      <c r="A81" s="25" t="s">
        <v>120</v>
      </c>
      <c r="E81" s="39"/>
      <c r="F81" s="28">
        <f>F82+F83+F84+F85+F86+F87+F88+F89+F90+F91+F92+F93+F94+F95+F106+F107+F108+F109+F110+F111</f>
        <v>1281301</v>
      </c>
      <c r="G81" s="29">
        <v>18872</v>
      </c>
      <c r="H81" s="29">
        <v>67887.598991995794</v>
      </c>
      <c r="I81" s="15"/>
      <c r="J81" s="36"/>
      <c r="L81" s="31" t="s">
        <v>121</v>
      </c>
      <c r="N81" s="11"/>
    </row>
    <row r="82" spans="1:14" s="12" customFormat="1" ht="18.75" customHeight="1">
      <c r="B82" s="33" t="s">
        <v>122</v>
      </c>
      <c r="E82" s="39"/>
      <c r="F82" s="34">
        <v>185603</v>
      </c>
      <c r="G82" s="35">
        <v>1741</v>
      </c>
      <c r="H82" s="35">
        <v>106587</v>
      </c>
      <c r="I82" s="15">
        <v>1</v>
      </c>
      <c r="J82" s="36">
        <v>33</v>
      </c>
      <c r="M82" s="33" t="s">
        <v>123</v>
      </c>
      <c r="N82" s="11"/>
    </row>
    <row r="83" spans="1:14" s="12" customFormat="1" ht="18.75" customHeight="1">
      <c r="B83" s="33" t="s">
        <v>124</v>
      </c>
      <c r="E83" s="39"/>
      <c r="F83" s="34">
        <v>239202</v>
      </c>
      <c r="G83" s="35">
        <v>2513</v>
      </c>
      <c r="H83" s="35">
        <v>95195</v>
      </c>
      <c r="I83" s="15">
        <v>2</v>
      </c>
      <c r="J83" s="36">
        <v>40</v>
      </c>
      <c r="M83" s="33" t="s">
        <v>125</v>
      </c>
      <c r="N83" s="11"/>
    </row>
    <row r="84" spans="1:14" s="12" customFormat="1" ht="18.75" customHeight="1">
      <c r="B84" s="33" t="s">
        <v>126</v>
      </c>
      <c r="E84" s="39"/>
      <c r="F84" s="34">
        <v>36554</v>
      </c>
      <c r="G84" s="35">
        <v>455</v>
      </c>
      <c r="H84" s="35">
        <v>80273</v>
      </c>
      <c r="I84" s="15">
        <v>3</v>
      </c>
      <c r="J84" s="36">
        <v>48</v>
      </c>
      <c r="M84" s="33" t="s">
        <v>127</v>
      </c>
      <c r="N84" s="11"/>
    </row>
    <row r="85" spans="1:14" s="12" customFormat="1" ht="18.75" customHeight="1">
      <c r="B85" s="33" t="s">
        <v>128</v>
      </c>
      <c r="E85" s="39"/>
      <c r="F85" s="34">
        <v>95404</v>
      </c>
      <c r="G85" s="35">
        <v>1279</v>
      </c>
      <c r="H85" s="35">
        <v>74583</v>
      </c>
      <c r="I85" s="15">
        <v>4</v>
      </c>
      <c r="J85" s="36">
        <v>52</v>
      </c>
      <c r="M85" s="33" t="s">
        <v>129</v>
      </c>
      <c r="N85" s="11"/>
    </row>
    <row r="86" spans="1:14" s="12" customFormat="1" ht="18.75" customHeight="1">
      <c r="B86" s="33" t="s">
        <v>130</v>
      </c>
      <c r="E86" s="39"/>
      <c r="F86" s="34">
        <v>40533</v>
      </c>
      <c r="G86" s="35">
        <v>543</v>
      </c>
      <c r="H86" s="35">
        <v>47581</v>
      </c>
      <c r="I86" s="15">
        <v>5</v>
      </c>
      <c r="J86" s="36">
        <v>53</v>
      </c>
      <c r="M86" s="33" t="s">
        <v>131</v>
      </c>
      <c r="N86" s="11"/>
    </row>
    <row r="87" spans="1:14" s="12" customFormat="1" ht="18.75" customHeight="1">
      <c r="B87" s="33" t="s">
        <v>132</v>
      </c>
      <c r="E87" s="39"/>
      <c r="F87" s="34">
        <v>36302</v>
      </c>
      <c r="G87" s="35">
        <v>578</v>
      </c>
      <c r="H87" s="35">
        <v>62766</v>
      </c>
      <c r="I87" s="15">
        <v>6</v>
      </c>
      <c r="J87" s="36">
        <v>59</v>
      </c>
      <c r="M87" s="33" t="s">
        <v>133</v>
      </c>
      <c r="N87" s="11"/>
    </row>
    <row r="88" spans="1:14" s="12" customFormat="1" ht="18.75" customHeight="1">
      <c r="B88" s="33" t="s">
        <v>134</v>
      </c>
      <c r="E88" s="39"/>
      <c r="F88" s="34">
        <v>64373</v>
      </c>
      <c r="G88" s="35">
        <v>1081</v>
      </c>
      <c r="H88" s="35">
        <v>59542</v>
      </c>
      <c r="I88" s="15">
        <v>7</v>
      </c>
      <c r="J88" s="36">
        <v>60</v>
      </c>
      <c r="M88" s="33" t="s">
        <v>135</v>
      </c>
      <c r="N88" s="11"/>
    </row>
    <row r="89" spans="1:14" s="12" customFormat="1" ht="18.75" customHeight="1">
      <c r="B89" s="33" t="s">
        <v>136</v>
      </c>
      <c r="C89" s="11"/>
      <c r="D89" s="11"/>
      <c r="E89" s="11"/>
      <c r="F89" s="34">
        <v>61832</v>
      </c>
      <c r="G89" s="35">
        <v>1051</v>
      </c>
      <c r="H89" s="35">
        <v>58858</v>
      </c>
      <c r="I89" s="15">
        <v>8</v>
      </c>
      <c r="J89" s="36">
        <v>61</v>
      </c>
      <c r="M89" s="33" t="s">
        <v>137</v>
      </c>
      <c r="N89" s="11"/>
    </row>
    <row r="90" spans="1:14" s="12" customFormat="1" ht="18.75" customHeight="1">
      <c r="B90" s="33" t="s">
        <v>138</v>
      </c>
      <c r="E90" s="39"/>
      <c r="F90" s="34">
        <v>48238</v>
      </c>
      <c r="G90" s="35">
        <v>830</v>
      </c>
      <c r="H90" s="35">
        <v>58147</v>
      </c>
      <c r="I90" s="15">
        <v>9</v>
      </c>
      <c r="J90" s="36">
        <v>62</v>
      </c>
      <c r="M90" s="33" t="s">
        <v>139</v>
      </c>
      <c r="N90" s="11"/>
    </row>
    <row r="91" spans="1:14" s="12" customFormat="1" ht="18.75" customHeight="1">
      <c r="B91" s="33" t="s">
        <v>140</v>
      </c>
      <c r="E91" s="39"/>
      <c r="F91" s="34">
        <v>63593</v>
      </c>
      <c r="G91" s="35">
        <v>1119</v>
      </c>
      <c r="H91" s="35">
        <v>56806</v>
      </c>
      <c r="I91" s="15">
        <v>10</v>
      </c>
      <c r="J91" s="36">
        <v>64</v>
      </c>
      <c r="M91" s="33" t="s">
        <v>141</v>
      </c>
      <c r="N91" s="11"/>
    </row>
    <row r="92" spans="1:14" s="12" customFormat="1" ht="18.75" customHeight="1">
      <c r="B92" s="33" t="s">
        <v>142</v>
      </c>
      <c r="E92" s="39"/>
      <c r="F92" s="34">
        <v>46039</v>
      </c>
      <c r="G92" s="35">
        <v>821</v>
      </c>
      <c r="H92" s="35">
        <v>56069</v>
      </c>
      <c r="I92" s="15">
        <v>11</v>
      </c>
      <c r="J92" s="36">
        <v>66</v>
      </c>
      <c r="M92" s="33" t="s">
        <v>143</v>
      </c>
      <c r="N92" s="11"/>
    </row>
    <row r="93" spans="1:14" s="12" customFormat="1" ht="18.75" customHeight="1">
      <c r="B93" s="33" t="s">
        <v>144</v>
      </c>
      <c r="E93" s="39"/>
      <c r="F93" s="34">
        <v>97227</v>
      </c>
      <c r="G93" s="35">
        <v>1735</v>
      </c>
      <c r="H93" s="35">
        <v>56032</v>
      </c>
      <c r="I93" s="15">
        <v>12</v>
      </c>
      <c r="J93" s="36">
        <v>67</v>
      </c>
      <c r="M93" s="33" t="s">
        <v>145</v>
      </c>
      <c r="N93" s="11"/>
    </row>
    <row r="94" spans="1:14" s="12" customFormat="1" ht="18.75" customHeight="1">
      <c r="B94" s="33" t="s">
        <v>146</v>
      </c>
      <c r="E94" s="39"/>
      <c r="F94" s="34">
        <v>70096</v>
      </c>
      <c r="G94" s="35">
        <v>1267</v>
      </c>
      <c r="H94" s="35">
        <v>55318</v>
      </c>
      <c r="I94" s="15">
        <v>13</v>
      </c>
      <c r="J94" s="36">
        <v>68</v>
      </c>
      <c r="M94" s="33" t="s">
        <v>147</v>
      </c>
      <c r="N94" s="11"/>
    </row>
    <row r="95" spans="1:14" s="12" customFormat="1" ht="18.75" customHeight="1">
      <c r="B95" s="33" t="s">
        <v>148</v>
      </c>
      <c r="E95" s="39"/>
      <c r="F95" s="34">
        <v>53073</v>
      </c>
      <c r="G95" s="35">
        <v>962</v>
      </c>
      <c r="H95" s="35">
        <v>55186</v>
      </c>
      <c r="I95" s="15">
        <v>14</v>
      </c>
      <c r="J95" s="36">
        <v>69</v>
      </c>
      <c r="M95" s="33" t="s">
        <v>149</v>
      </c>
      <c r="N95" s="11"/>
    </row>
    <row r="96" spans="1:14" s="3" customFormat="1">
      <c r="A96" s="1"/>
      <c r="B96" s="1" t="s">
        <v>0</v>
      </c>
      <c r="C96" s="2">
        <v>8.1</v>
      </c>
      <c r="D96" s="1" t="s">
        <v>292</v>
      </c>
      <c r="F96" s="1"/>
      <c r="G96" s="1"/>
      <c r="H96" s="1"/>
      <c r="I96" s="1"/>
      <c r="J96" s="1"/>
      <c r="K96" s="1"/>
      <c r="L96" s="1"/>
      <c r="M96" s="4"/>
      <c r="N96" s="4"/>
    </row>
    <row r="97" spans="1:14" s="6" customFormat="1">
      <c r="A97" s="5"/>
      <c r="B97" s="1" t="s">
        <v>1</v>
      </c>
      <c r="C97" s="2">
        <v>8.1</v>
      </c>
      <c r="D97" s="1" t="s">
        <v>293</v>
      </c>
      <c r="F97" s="5"/>
      <c r="G97" s="5"/>
      <c r="H97" s="5"/>
      <c r="L97" s="5"/>
      <c r="M97" s="7"/>
      <c r="N97" s="7"/>
    </row>
    <row r="98" spans="1:14" s="6" customFormat="1" ht="4.5" customHeight="1">
      <c r="A98" s="5"/>
      <c r="B98" s="5"/>
      <c r="C98" s="5"/>
      <c r="D98" s="2"/>
      <c r="E98" s="5"/>
      <c r="F98" s="5"/>
      <c r="G98" s="5"/>
      <c r="H98" s="5"/>
      <c r="L98" s="5"/>
      <c r="M98" s="7"/>
      <c r="N98" s="7"/>
    </row>
    <row r="99" spans="1:14" s="12" customFormat="1" ht="3" customHeight="1">
      <c r="A99" s="119" t="s">
        <v>2</v>
      </c>
      <c r="B99" s="119"/>
      <c r="C99" s="119"/>
      <c r="D99" s="119"/>
      <c r="E99" s="120"/>
      <c r="F99" s="8"/>
      <c r="G99" s="9"/>
      <c r="H99" s="9"/>
      <c r="I99" s="125"/>
      <c r="J99" s="126"/>
      <c r="K99" s="10"/>
      <c r="L99" s="119" t="s">
        <v>3</v>
      </c>
      <c r="M99" s="119"/>
      <c r="N99" s="11"/>
    </row>
    <row r="100" spans="1:14" s="12" customFormat="1" ht="15.75">
      <c r="A100" s="121"/>
      <c r="B100" s="121"/>
      <c r="C100" s="121"/>
      <c r="D100" s="121"/>
      <c r="E100" s="122"/>
      <c r="F100" s="13" t="s">
        <v>4</v>
      </c>
      <c r="G100" s="13" t="s">
        <v>5</v>
      </c>
      <c r="H100" s="110"/>
      <c r="I100" s="127" t="s">
        <v>6</v>
      </c>
      <c r="J100" s="128"/>
      <c r="K100" s="14"/>
      <c r="L100" s="121"/>
      <c r="M100" s="121"/>
      <c r="N100" s="11"/>
    </row>
    <row r="101" spans="1:14" s="12" customFormat="1" ht="15.75">
      <c r="A101" s="121"/>
      <c r="B101" s="121"/>
      <c r="C101" s="121"/>
      <c r="D101" s="121"/>
      <c r="E101" s="122"/>
      <c r="F101" s="13" t="s">
        <v>7</v>
      </c>
      <c r="G101" s="13" t="s">
        <v>8</v>
      </c>
      <c r="H101" s="110" t="s">
        <v>298</v>
      </c>
      <c r="I101" s="129" t="s">
        <v>9</v>
      </c>
      <c r="J101" s="130"/>
      <c r="K101" s="14"/>
      <c r="L101" s="121"/>
      <c r="M101" s="121"/>
      <c r="N101" s="11"/>
    </row>
    <row r="102" spans="1:14" s="12" customFormat="1" ht="15.75">
      <c r="A102" s="121"/>
      <c r="B102" s="121"/>
      <c r="C102" s="121"/>
      <c r="D102" s="121"/>
      <c r="E102" s="122"/>
      <c r="F102" s="13" t="s">
        <v>10</v>
      </c>
      <c r="G102" s="13" t="s">
        <v>11</v>
      </c>
      <c r="H102" s="110" t="s">
        <v>12</v>
      </c>
      <c r="I102" s="13" t="s">
        <v>13</v>
      </c>
      <c r="J102" s="15" t="s">
        <v>14</v>
      </c>
      <c r="L102" s="121"/>
      <c r="M102" s="121"/>
      <c r="N102" s="11"/>
    </row>
    <row r="103" spans="1:14" s="12" customFormat="1" ht="15.75">
      <c r="A103" s="121"/>
      <c r="B103" s="121"/>
      <c r="C103" s="121"/>
      <c r="D103" s="121"/>
      <c r="E103" s="122"/>
      <c r="F103" s="13" t="s">
        <v>15</v>
      </c>
      <c r="G103" s="13" t="s">
        <v>16</v>
      </c>
      <c r="H103" s="110" t="s">
        <v>17</v>
      </c>
      <c r="I103" s="13" t="s">
        <v>18</v>
      </c>
      <c r="J103" s="15" t="s">
        <v>19</v>
      </c>
      <c r="K103" s="14"/>
      <c r="L103" s="121"/>
      <c r="M103" s="121"/>
      <c r="N103" s="11"/>
    </row>
    <row r="104" spans="1:14" s="12" customFormat="1" ht="15.75">
      <c r="A104" s="123"/>
      <c r="B104" s="123"/>
      <c r="C104" s="123"/>
      <c r="D104" s="123"/>
      <c r="E104" s="124"/>
      <c r="F104" s="16" t="s">
        <v>20</v>
      </c>
      <c r="G104" s="17"/>
      <c r="H104" s="17"/>
      <c r="I104" s="16"/>
      <c r="J104" s="17"/>
      <c r="K104" s="18"/>
      <c r="L104" s="123"/>
      <c r="M104" s="123"/>
      <c r="N104" s="11"/>
    </row>
    <row r="105" spans="1:14" s="12" customFormat="1" ht="3" customHeight="1">
      <c r="A105" s="40"/>
      <c r="B105" s="40"/>
      <c r="C105" s="40"/>
      <c r="D105" s="40"/>
      <c r="E105" s="41"/>
      <c r="F105" s="13"/>
      <c r="G105" s="13"/>
      <c r="H105" s="13"/>
      <c r="I105" s="13"/>
      <c r="J105" s="15"/>
      <c r="K105" s="13"/>
      <c r="L105" s="40"/>
      <c r="M105" s="40"/>
      <c r="N105" s="11"/>
    </row>
    <row r="106" spans="1:14" s="12" customFormat="1" ht="18.75" customHeight="1">
      <c r="B106" s="33" t="s">
        <v>150</v>
      </c>
      <c r="E106" s="39"/>
      <c r="F106" s="34">
        <v>18902</v>
      </c>
      <c r="G106" s="35">
        <v>354</v>
      </c>
      <c r="H106" s="35">
        <v>53422</v>
      </c>
      <c r="I106" s="15">
        <v>15</v>
      </c>
      <c r="J106" s="36">
        <v>71</v>
      </c>
      <c r="M106" s="33" t="s">
        <v>151</v>
      </c>
      <c r="N106" s="11"/>
    </row>
    <row r="107" spans="1:14" s="12" customFormat="1" ht="15.75" customHeight="1">
      <c r="B107" s="33" t="s">
        <v>152</v>
      </c>
      <c r="E107" s="39"/>
      <c r="F107" s="34">
        <v>48779</v>
      </c>
      <c r="G107" s="35">
        <v>934</v>
      </c>
      <c r="H107" s="35">
        <v>52204</v>
      </c>
      <c r="I107" s="15">
        <v>16</v>
      </c>
      <c r="J107" s="36">
        <v>72</v>
      </c>
      <c r="M107" s="33" t="s">
        <v>153</v>
      </c>
      <c r="N107" s="11"/>
    </row>
    <row r="108" spans="1:14" s="12" customFormat="1" ht="15.75" customHeight="1">
      <c r="B108" s="33" t="s">
        <v>154</v>
      </c>
      <c r="E108" s="39"/>
      <c r="F108" s="34">
        <v>24242</v>
      </c>
      <c r="G108" s="35">
        <v>487</v>
      </c>
      <c r="H108" s="35">
        <v>49821</v>
      </c>
      <c r="I108" s="15">
        <v>17</v>
      </c>
      <c r="J108" s="36">
        <v>73</v>
      </c>
      <c r="M108" s="33" t="s">
        <v>155</v>
      </c>
      <c r="N108" s="11"/>
    </row>
    <row r="109" spans="1:14" s="12" customFormat="1" ht="15.75" customHeight="1">
      <c r="B109" s="33" t="s">
        <v>156</v>
      </c>
      <c r="E109" s="39"/>
      <c r="F109" s="34">
        <v>13839</v>
      </c>
      <c r="G109" s="35">
        <v>282</v>
      </c>
      <c r="H109" s="35">
        <v>49064</v>
      </c>
      <c r="I109" s="15">
        <v>18</v>
      </c>
      <c r="J109" s="36">
        <v>74</v>
      </c>
      <c r="M109" s="33" t="s">
        <v>157</v>
      </c>
      <c r="N109" s="11"/>
    </row>
    <row r="110" spans="1:14" s="12" customFormat="1" ht="15.75" customHeight="1">
      <c r="B110" s="43" t="s">
        <v>158</v>
      </c>
      <c r="C110" s="42"/>
      <c r="D110" s="42"/>
      <c r="E110" s="26"/>
      <c r="F110" s="34">
        <v>17471</v>
      </c>
      <c r="G110" s="35">
        <v>358</v>
      </c>
      <c r="H110" s="35">
        <v>48736</v>
      </c>
      <c r="I110" s="15">
        <v>19</v>
      </c>
      <c r="J110" s="36">
        <v>75</v>
      </c>
      <c r="M110" s="44" t="s">
        <v>159</v>
      </c>
      <c r="N110" s="42"/>
    </row>
    <row r="111" spans="1:14" s="12" customFormat="1" ht="15.75" customHeight="1">
      <c r="B111" s="33" t="s">
        <v>160</v>
      </c>
      <c r="C111" s="42"/>
      <c r="D111" s="42"/>
      <c r="E111" s="26"/>
      <c r="F111" s="34">
        <v>19999</v>
      </c>
      <c r="G111" s="35">
        <v>482</v>
      </c>
      <c r="H111" s="35">
        <v>41480</v>
      </c>
      <c r="I111" s="15">
        <v>20</v>
      </c>
      <c r="J111" s="36">
        <v>77</v>
      </c>
      <c r="M111" s="33" t="s">
        <v>161</v>
      </c>
      <c r="N111" s="42"/>
    </row>
    <row r="112" spans="1:14" s="12" customFormat="1" ht="18.75" customHeight="1">
      <c r="A112" s="152" t="s">
        <v>296</v>
      </c>
      <c r="B112" s="33"/>
      <c r="C112" s="42"/>
      <c r="D112" s="42"/>
      <c r="E112" s="26"/>
      <c r="F112" s="28">
        <v>1122323</v>
      </c>
      <c r="G112" s="29">
        <v>8983</v>
      </c>
      <c r="H112" s="29">
        <v>124914</v>
      </c>
      <c r="I112" s="15"/>
      <c r="J112" s="111"/>
      <c r="L112" s="152" t="s">
        <v>297</v>
      </c>
      <c r="M112" s="33"/>
      <c r="N112" s="42"/>
    </row>
    <row r="113" spans="1:14" s="12" customFormat="1" ht="15.75">
      <c r="B113" s="33" t="s">
        <v>162</v>
      </c>
      <c r="C113" s="11"/>
      <c r="D113" s="11"/>
      <c r="E113" s="11"/>
      <c r="F113" s="34">
        <v>118724</v>
      </c>
      <c r="G113" s="35">
        <v>529</v>
      </c>
      <c r="H113" s="35">
        <v>224383</v>
      </c>
      <c r="I113" s="15">
        <v>1</v>
      </c>
      <c r="J113" s="36">
        <v>10</v>
      </c>
      <c r="M113" s="33" t="s">
        <v>163</v>
      </c>
      <c r="N113" s="11"/>
    </row>
    <row r="114" spans="1:14" s="12" customFormat="1" ht="15.75">
      <c r="B114" s="33" t="s">
        <v>164</v>
      </c>
      <c r="C114" s="11"/>
      <c r="D114" s="11"/>
      <c r="E114" s="11"/>
      <c r="F114" s="34">
        <v>67764</v>
      </c>
      <c r="G114" s="35">
        <v>366</v>
      </c>
      <c r="H114" s="35">
        <v>185077</v>
      </c>
      <c r="I114" s="15">
        <v>2</v>
      </c>
      <c r="J114" s="36">
        <v>14</v>
      </c>
      <c r="M114" s="33" t="s">
        <v>165</v>
      </c>
      <c r="N114" s="11"/>
    </row>
    <row r="115" spans="1:14" s="12" customFormat="1" ht="15.75">
      <c r="B115" s="33" t="s">
        <v>166</v>
      </c>
      <c r="C115" s="11"/>
      <c r="D115" s="11"/>
      <c r="E115" s="11"/>
      <c r="F115" s="34">
        <v>164837</v>
      </c>
      <c r="G115" s="35">
        <v>1022</v>
      </c>
      <c r="H115" s="35">
        <v>161232</v>
      </c>
      <c r="I115" s="15">
        <v>3</v>
      </c>
      <c r="J115" s="36">
        <v>17</v>
      </c>
      <c r="M115" s="33" t="s">
        <v>167</v>
      </c>
      <c r="N115" s="11"/>
    </row>
    <row r="116" spans="1:14" s="12" customFormat="1" ht="15.75">
      <c r="B116" s="33" t="s">
        <v>168</v>
      </c>
      <c r="C116" s="11"/>
      <c r="D116" s="11"/>
      <c r="E116" s="11"/>
      <c r="F116" s="34">
        <v>42040</v>
      </c>
      <c r="G116" s="35">
        <v>262</v>
      </c>
      <c r="H116" s="35">
        <v>160570</v>
      </c>
      <c r="I116" s="15">
        <v>4</v>
      </c>
      <c r="J116" s="36">
        <v>18</v>
      </c>
      <c r="M116" s="33" t="s">
        <v>169</v>
      </c>
      <c r="N116" s="11"/>
    </row>
    <row r="117" spans="1:14" s="12" customFormat="1" ht="15.75">
      <c r="B117" s="33" t="s">
        <v>170</v>
      </c>
      <c r="C117" s="11"/>
      <c r="D117" s="11"/>
      <c r="E117" s="11"/>
      <c r="F117" s="34">
        <v>202429</v>
      </c>
      <c r="G117" s="35">
        <v>1501</v>
      </c>
      <c r="H117" s="35">
        <v>134844</v>
      </c>
      <c r="I117" s="15">
        <v>5</v>
      </c>
      <c r="J117" s="36">
        <v>23</v>
      </c>
      <c r="M117" s="33" t="s">
        <v>171</v>
      </c>
      <c r="N117" s="11"/>
    </row>
    <row r="118" spans="1:14" s="12" customFormat="1" ht="15.75">
      <c r="B118" s="33" t="s">
        <v>172</v>
      </c>
      <c r="C118" s="11"/>
      <c r="D118" s="11"/>
      <c r="E118" s="11"/>
      <c r="F118" s="34">
        <v>61453</v>
      </c>
      <c r="G118" s="35">
        <v>475</v>
      </c>
      <c r="H118" s="35">
        <v>129445</v>
      </c>
      <c r="I118" s="15">
        <v>6</v>
      </c>
      <c r="J118" s="36">
        <v>24</v>
      </c>
      <c r="M118" s="33" t="s">
        <v>173</v>
      </c>
      <c r="N118" s="11"/>
    </row>
    <row r="119" spans="1:14" s="12" customFormat="1" ht="15.75">
      <c r="B119" s="33" t="s">
        <v>174</v>
      </c>
      <c r="C119" s="11"/>
      <c r="D119" s="11"/>
      <c r="E119" s="11"/>
      <c r="F119" s="34">
        <v>75291</v>
      </c>
      <c r="G119" s="35">
        <v>608</v>
      </c>
      <c r="H119" s="35">
        <v>123790</v>
      </c>
      <c r="I119" s="15">
        <v>7</v>
      </c>
      <c r="J119" s="36">
        <v>26</v>
      </c>
      <c r="M119" s="33" t="s">
        <v>175</v>
      </c>
      <c r="N119" s="11"/>
    </row>
    <row r="120" spans="1:14" s="12" customFormat="1" ht="15.75">
      <c r="B120" s="33" t="s">
        <v>176</v>
      </c>
      <c r="C120" s="11"/>
      <c r="D120" s="11"/>
      <c r="E120" s="11"/>
      <c r="F120" s="34">
        <v>31843</v>
      </c>
      <c r="G120" s="35">
        <v>275</v>
      </c>
      <c r="H120" s="35">
        <v>115687</v>
      </c>
      <c r="I120" s="15">
        <v>8</v>
      </c>
      <c r="J120" s="36">
        <v>29</v>
      </c>
      <c r="M120" s="33" t="s">
        <v>177</v>
      </c>
      <c r="N120" s="11"/>
    </row>
    <row r="121" spans="1:14" s="12" customFormat="1" ht="15.75">
      <c r="B121" s="33" t="s">
        <v>178</v>
      </c>
      <c r="C121" s="11"/>
      <c r="D121" s="11"/>
      <c r="E121" s="11"/>
      <c r="F121" s="34">
        <v>49082</v>
      </c>
      <c r="G121" s="35">
        <v>437</v>
      </c>
      <c r="H121" s="35">
        <v>112208</v>
      </c>
      <c r="I121" s="15">
        <v>9</v>
      </c>
      <c r="J121" s="36">
        <v>30</v>
      </c>
      <c r="M121" s="33" t="s">
        <v>179</v>
      </c>
      <c r="N121" s="11"/>
    </row>
    <row r="122" spans="1:14" s="12" customFormat="1" ht="15.75">
      <c r="B122" s="33" t="s">
        <v>180</v>
      </c>
      <c r="C122" s="11"/>
      <c r="D122" s="11"/>
      <c r="E122" s="11"/>
      <c r="F122" s="34">
        <v>155884</v>
      </c>
      <c r="G122" s="35">
        <v>1476</v>
      </c>
      <c r="H122" s="35">
        <v>105598</v>
      </c>
      <c r="I122" s="15">
        <v>10</v>
      </c>
      <c r="J122" s="36">
        <v>34</v>
      </c>
      <c r="M122" s="33" t="s">
        <v>181</v>
      </c>
      <c r="N122" s="11"/>
    </row>
    <row r="123" spans="1:14" s="12" customFormat="1" ht="15.75">
      <c r="B123" s="33" t="s">
        <v>182</v>
      </c>
      <c r="C123" s="11"/>
      <c r="D123" s="11"/>
      <c r="E123" s="11"/>
      <c r="F123" s="34">
        <v>21295</v>
      </c>
      <c r="G123" s="35">
        <v>251</v>
      </c>
      <c r="H123" s="35">
        <v>84964</v>
      </c>
      <c r="I123" s="15">
        <v>11</v>
      </c>
      <c r="J123" s="36">
        <v>45</v>
      </c>
      <c r="M123" s="33" t="s">
        <v>183</v>
      </c>
      <c r="N123" s="11"/>
    </row>
    <row r="124" spans="1:14" s="12" customFormat="1" ht="15.75">
      <c r="B124" s="33" t="s">
        <v>184</v>
      </c>
      <c r="C124" s="11"/>
      <c r="D124" s="11"/>
      <c r="E124" s="11"/>
      <c r="F124" s="34">
        <v>51018</v>
      </c>
      <c r="G124" s="35">
        <v>676</v>
      </c>
      <c r="H124" s="35">
        <v>75422</v>
      </c>
      <c r="I124" s="15">
        <v>12</v>
      </c>
      <c r="J124" s="36">
        <v>50</v>
      </c>
      <c r="M124" s="33" t="s">
        <v>185</v>
      </c>
      <c r="N124" s="11"/>
    </row>
    <row r="125" spans="1:14" s="12" customFormat="1" ht="15.75">
      <c r="B125" s="33" t="s">
        <v>186</v>
      </c>
      <c r="C125" s="11"/>
      <c r="D125" s="11"/>
      <c r="E125" s="11"/>
      <c r="F125" s="34">
        <v>45979</v>
      </c>
      <c r="G125" s="35">
        <v>615</v>
      </c>
      <c r="H125" s="35">
        <v>74749</v>
      </c>
      <c r="I125" s="15">
        <v>13</v>
      </c>
      <c r="J125" s="36">
        <v>51</v>
      </c>
      <c r="M125" s="33" t="s">
        <v>187</v>
      </c>
      <c r="N125" s="11"/>
    </row>
    <row r="126" spans="1:14" s="12" customFormat="1" ht="15.75">
      <c r="B126" s="33" t="s">
        <v>188</v>
      </c>
      <c r="C126" s="11"/>
      <c r="D126" s="11"/>
      <c r="E126" s="11"/>
      <c r="F126" s="34">
        <v>34684</v>
      </c>
      <c r="G126" s="35">
        <v>490</v>
      </c>
      <c r="H126" s="35">
        <v>70764</v>
      </c>
      <c r="I126" s="15">
        <v>14</v>
      </c>
      <c r="J126" s="36">
        <v>58</v>
      </c>
      <c r="M126" s="33" t="s">
        <v>189</v>
      </c>
      <c r="N126" s="11"/>
    </row>
    <row r="127" spans="1:14" s="12" customFormat="1" ht="3" customHeight="1">
      <c r="B127" s="11"/>
      <c r="C127" s="11"/>
      <c r="D127" s="11"/>
      <c r="E127" s="11"/>
      <c r="F127" s="45"/>
      <c r="G127" s="45"/>
      <c r="H127" s="45"/>
      <c r="I127" s="45"/>
      <c r="J127" s="45"/>
      <c r="M127" s="11"/>
      <c r="N127" s="11"/>
    </row>
    <row r="128" spans="1:14" s="24" customFormat="1" ht="3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7"/>
    </row>
    <row r="129" spans="1:17" s="12" customFormat="1" ht="17.25" customHeight="1">
      <c r="A129" s="11"/>
      <c r="B129" s="12" t="s">
        <v>294</v>
      </c>
      <c r="F129" s="12" t="s">
        <v>295</v>
      </c>
      <c r="G129" s="11"/>
      <c r="H129" s="11"/>
      <c r="I129" s="11"/>
      <c r="J129" s="11"/>
      <c r="K129" s="11"/>
      <c r="L129" s="11"/>
      <c r="M129" s="11"/>
      <c r="N129" s="11"/>
    </row>
    <row r="130" spans="1:17" s="12" customFormat="1" ht="16.5" customHeight="1">
      <c r="A130" s="11"/>
      <c r="B130" s="11" t="s">
        <v>190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7" s="4" customFormat="1" ht="15" customHeight="1">
      <c r="B131" s="11" t="s">
        <v>191</v>
      </c>
      <c r="C131" s="12"/>
      <c r="D131" s="11"/>
      <c r="E131" s="11"/>
      <c r="F131" s="11"/>
      <c r="O131" s="47"/>
      <c r="P131" s="47"/>
      <c r="Q131" s="47"/>
    </row>
    <row r="132" spans="1:17" ht="17.25" customHeight="1"/>
  </sheetData>
  <mergeCells count="22">
    <mergeCell ref="A99:E104"/>
    <mergeCell ref="I99:J99"/>
    <mergeCell ref="L99:M104"/>
    <mergeCell ref="I100:J100"/>
    <mergeCell ref="I101:J101"/>
    <mergeCell ref="A36:E41"/>
    <mergeCell ref="I36:J36"/>
    <mergeCell ref="L36:M41"/>
    <mergeCell ref="I37:J37"/>
    <mergeCell ref="I38:J38"/>
    <mergeCell ref="A68:E73"/>
    <mergeCell ref="I68:J68"/>
    <mergeCell ref="L68:M73"/>
    <mergeCell ref="I69:J69"/>
    <mergeCell ref="I70:J70"/>
    <mergeCell ref="A10:E10"/>
    <mergeCell ref="L10:M10"/>
    <mergeCell ref="A4:E9"/>
    <mergeCell ref="I4:J4"/>
    <mergeCell ref="L4:M9"/>
    <mergeCell ref="I5:J5"/>
    <mergeCell ref="I6:J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Q33"/>
  <sheetViews>
    <sheetView showGridLines="0" workbookViewId="0">
      <selection activeCell="P19" sqref="P19"/>
    </sheetView>
  </sheetViews>
  <sheetFormatPr defaultRowHeight="18.75"/>
  <cols>
    <col min="1" max="1" width="1.85546875" style="4" customWidth="1"/>
    <col min="2" max="2" width="5.85546875" style="4" customWidth="1"/>
    <col min="3" max="3" width="4.28515625" style="4" customWidth="1"/>
    <col min="4" max="4" width="30.7109375" style="4" customWidth="1"/>
    <col min="5" max="5" width="8.42578125" style="4" customWidth="1"/>
    <col min="6" max="6" width="1.42578125" style="47" customWidth="1"/>
    <col min="7" max="7" width="8.42578125" style="4" customWidth="1"/>
    <col min="8" max="8" width="1.42578125" style="47" customWidth="1"/>
    <col min="9" max="9" width="9" style="4" customWidth="1"/>
    <col min="10" max="10" width="1.5703125" style="47" customWidth="1"/>
    <col min="11" max="11" width="9" style="4" customWidth="1"/>
    <col min="12" max="12" width="1.42578125" style="47" customWidth="1"/>
    <col min="13" max="13" width="9" style="4" customWidth="1"/>
    <col min="14" max="14" width="1.28515625" style="47" customWidth="1"/>
    <col min="15" max="15" width="1.7109375" style="4" customWidth="1"/>
    <col min="16" max="16" width="51" style="4" customWidth="1"/>
    <col min="17" max="17" width="8.7109375" style="4" customWidth="1"/>
    <col min="18" max="256" width="9.140625" style="47"/>
    <col min="257" max="257" width="1.85546875" style="47" customWidth="1"/>
    <col min="258" max="258" width="5.85546875" style="47" customWidth="1"/>
    <col min="259" max="259" width="4.28515625" style="47" customWidth="1"/>
    <col min="260" max="260" width="30.7109375" style="47" customWidth="1"/>
    <col min="261" max="261" width="8.42578125" style="47" customWidth="1"/>
    <col min="262" max="262" width="1.42578125" style="47" customWidth="1"/>
    <col min="263" max="263" width="8.42578125" style="47" customWidth="1"/>
    <col min="264" max="264" width="1.42578125" style="47" customWidth="1"/>
    <col min="265" max="265" width="9" style="47" customWidth="1"/>
    <col min="266" max="266" width="1.28515625" style="47" customWidth="1"/>
    <col min="267" max="267" width="8.42578125" style="47" customWidth="1"/>
    <col min="268" max="268" width="1.42578125" style="47" customWidth="1"/>
    <col min="269" max="269" width="8.5703125" style="47" customWidth="1"/>
    <col min="270" max="270" width="1.5703125" style="47" customWidth="1"/>
    <col min="271" max="271" width="1.7109375" style="47" customWidth="1"/>
    <col min="272" max="272" width="51" style="47" customWidth="1"/>
    <col min="273" max="273" width="8.7109375" style="47" customWidth="1"/>
    <col min="274" max="512" width="9.140625" style="47"/>
    <col min="513" max="513" width="1.85546875" style="47" customWidth="1"/>
    <col min="514" max="514" width="5.85546875" style="47" customWidth="1"/>
    <col min="515" max="515" width="4.28515625" style="47" customWidth="1"/>
    <col min="516" max="516" width="30.7109375" style="47" customWidth="1"/>
    <col min="517" max="517" width="8.42578125" style="47" customWidth="1"/>
    <col min="518" max="518" width="1.42578125" style="47" customWidth="1"/>
    <col min="519" max="519" width="8.42578125" style="47" customWidth="1"/>
    <col min="520" max="520" width="1.42578125" style="47" customWidth="1"/>
    <col min="521" max="521" width="9" style="47" customWidth="1"/>
    <col min="522" max="522" width="1.28515625" style="47" customWidth="1"/>
    <col min="523" max="523" width="8.42578125" style="47" customWidth="1"/>
    <col min="524" max="524" width="1.42578125" style="47" customWidth="1"/>
    <col min="525" max="525" width="8.5703125" style="47" customWidth="1"/>
    <col min="526" max="526" width="1.5703125" style="47" customWidth="1"/>
    <col min="527" max="527" width="1.7109375" style="47" customWidth="1"/>
    <col min="528" max="528" width="51" style="47" customWidth="1"/>
    <col min="529" max="529" width="8.7109375" style="47" customWidth="1"/>
    <col min="530" max="768" width="9.140625" style="47"/>
    <col min="769" max="769" width="1.85546875" style="47" customWidth="1"/>
    <col min="770" max="770" width="5.85546875" style="47" customWidth="1"/>
    <col min="771" max="771" width="4.28515625" style="47" customWidth="1"/>
    <col min="772" max="772" width="30.7109375" style="47" customWidth="1"/>
    <col min="773" max="773" width="8.42578125" style="47" customWidth="1"/>
    <col min="774" max="774" width="1.42578125" style="47" customWidth="1"/>
    <col min="775" max="775" width="8.42578125" style="47" customWidth="1"/>
    <col min="776" max="776" width="1.42578125" style="47" customWidth="1"/>
    <col min="777" max="777" width="9" style="47" customWidth="1"/>
    <col min="778" max="778" width="1.28515625" style="47" customWidth="1"/>
    <col min="779" max="779" width="8.42578125" style="47" customWidth="1"/>
    <col min="780" max="780" width="1.42578125" style="47" customWidth="1"/>
    <col min="781" max="781" width="8.5703125" style="47" customWidth="1"/>
    <col min="782" max="782" width="1.5703125" style="47" customWidth="1"/>
    <col min="783" max="783" width="1.7109375" style="47" customWidth="1"/>
    <col min="784" max="784" width="51" style="47" customWidth="1"/>
    <col min="785" max="785" width="8.7109375" style="47" customWidth="1"/>
    <col min="786" max="1024" width="9.140625" style="47"/>
    <col min="1025" max="1025" width="1.85546875" style="47" customWidth="1"/>
    <col min="1026" max="1026" width="5.85546875" style="47" customWidth="1"/>
    <col min="1027" max="1027" width="4.28515625" style="47" customWidth="1"/>
    <col min="1028" max="1028" width="30.7109375" style="47" customWidth="1"/>
    <col min="1029" max="1029" width="8.42578125" style="47" customWidth="1"/>
    <col min="1030" max="1030" width="1.42578125" style="47" customWidth="1"/>
    <col min="1031" max="1031" width="8.42578125" style="47" customWidth="1"/>
    <col min="1032" max="1032" width="1.42578125" style="47" customWidth="1"/>
    <col min="1033" max="1033" width="9" style="47" customWidth="1"/>
    <col min="1034" max="1034" width="1.28515625" style="47" customWidth="1"/>
    <col min="1035" max="1035" width="8.42578125" style="47" customWidth="1"/>
    <col min="1036" max="1036" width="1.42578125" style="47" customWidth="1"/>
    <col min="1037" max="1037" width="8.5703125" style="47" customWidth="1"/>
    <col min="1038" max="1038" width="1.5703125" style="47" customWidth="1"/>
    <col min="1039" max="1039" width="1.7109375" style="47" customWidth="1"/>
    <col min="1040" max="1040" width="51" style="47" customWidth="1"/>
    <col min="1041" max="1041" width="8.7109375" style="47" customWidth="1"/>
    <col min="1042" max="1280" width="9.140625" style="47"/>
    <col min="1281" max="1281" width="1.85546875" style="47" customWidth="1"/>
    <col min="1282" max="1282" width="5.85546875" style="47" customWidth="1"/>
    <col min="1283" max="1283" width="4.28515625" style="47" customWidth="1"/>
    <col min="1284" max="1284" width="30.7109375" style="47" customWidth="1"/>
    <col min="1285" max="1285" width="8.42578125" style="47" customWidth="1"/>
    <col min="1286" max="1286" width="1.42578125" style="47" customWidth="1"/>
    <col min="1287" max="1287" width="8.42578125" style="47" customWidth="1"/>
    <col min="1288" max="1288" width="1.42578125" style="47" customWidth="1"/>
    <col min="1289" max="1289" width="9" style="47" customWidth="1"/>
    <col min="1290" max="1290" width="1.28515625" style="47" customWidth="1"/>
    <col min="1291" max="1291" width="8.42578125" style="47" customWidth="1"/>
    <col min="1292" max="1292" width="1.42578125" style="47" customWidth="1"/>
    <col min="1293" max="1293" width="8.5703125" style="47" customWidth="1"/>
    <col min="1294" max="1294" width="1.5703125" style="47" customWidth="1"/>
    <col min="1295" max="1295" width="1.7109375" style="47" customWidth="1"/>
    <col min="1296" max="1296" width="51" style="47" customWidth="1"/>
    <col min="1297" max="1297" width="8.7109375" style="47" customWidth="1"/>
    <col min="1298" max="1536" width="9.140625" style="47"/>
    <col min="1537" max="1537" width="1.85546875" style="47" customWidth="1"/>
    <col min="1538" max="1538" width="5.85546875" style="47" customWidth="1"/>
    <col min="1539" max="1539" width="4.28515625" style="47" customWidth="1"/>
    <col min="1540" max="1540" width="30.7109375" style="47" customWidth="1"/>
    <col min="1541" max="1541" width="8.42578125" style="47" customWidth="1"/>
    <col min="1542" max="1542" width="1.42578125" style="47" customWidth="1"/>
    <col min="1543" max="1543" width="8.42578125" style="47" customWidth="1"/>
    <col min="1544" max="1544" width="1.42578125" style="47" customWidth="1"/>
    <col min="1545" max="1545" width="9" style="47" customWidth="1"/>
    <col min="1546" max="1546" width="1.28515625" style="47" customWidth="1"/>
    <col min="1547" max="1547" width="8.42578125" style="47" customWidth="1"/>
    <col min="1548" max="1548" width="1.42578125" style="47" customWidth="1"/>
    <col min="1549" max="1549" width="8.5703125" style="47" customWidth="1"/>
    <col min="1550" max="1550" width="1.5703125" style="47" customWidth="1"/>
    <col min="1551" max="1551" width="1.7109375" style="47" customWidth="1"/>
    <col min="1552" max="1552" width="51" style="47" customWidth="1"/>
    <col min="1553" max="1553" width="8.7109375" style="47" customWidth="1"/>
    <col min="1554" max="1792" width="9.140625" style="47"/>
    <col min="1793" max="1793" width="1.85546875" style="47" customWidth="1"/>
    <col min="1794" max="1794" width="5.85546875" style="47" customWidth="1"/>
    <col min="1795" max="1795" width="4.28515625" style="47" customWidth="1"/>
    <col min="1796" max="1796" width="30.7109375" style="47" customWidth="1"/>
    <col min="1797" max="1797" width="8.42578125" style="47" customWidth="1"/>
    <col min="1798" max="1798" width="1.42578125" style="47" customWidth="1"/>
    <col min="1799" max="1799" width="8.42578125" style="47" customWidth="1"/>
    <col min="1800" max="1800" width="1.42578125" style="47" customWidth="1"/>
    <col min="1801" max="1801" width="9" style="47" customWidth="1"/>
    <col min="1802" max="1802" width="1.28515625" style="47" customWidth="1"/>
    <col min="1803" max="1803" width="8.42578125" style="47" customWidth="1"/>
    <col min="1804" max="1804" width="1.42578125" style="47" customWidth="1"/>
    <col min="1805" max="1805" width="8.5703125" style="47" customWidth="1"/>
    <col min="1806" max="1806" width="1.5703125" style="47" customWidth="1"/>
    <col min="1807" max="1807" width="1.7109375" style="47" customWidth="1"/>
    <col min="1808" max="1808" width="51" style="47" customWidth="1"/>
    <col min="1809" max="1809" width="8.7109375" style="47" customWidth="1"/>
    <col min="1810" max="2048" width="9.140625" style="47"/>
    <col min="2049" max="2049" width="1.85546875" style="47" customWidth="1"/>
    <col min="2050" max="2050" width="5.85546875" style="47" customWidth="1"/>
    <col min="2051" max="2051" width="4.28515625" style="47" customWidth="1"/>
    <col min="2052" max="2052" width="30.7109375" style="47" customWidth="1"/>
    <col min="2053" max="2053" width="8.42578125" style="47" customWidth="1"/>
    <col min="2054" max="2054" width="1.42578125" style="47" customWidth="1"/>
    <col min="2055" max="2055" width="8.42578125" style="47" customWidth="1"/>
    <col min="2056" max="2056" width="1.42578125" style="47" customWidth="1"/>
    <col min="2057" max="2057" width="9" style="47" customWidth="1"/>
    <col min="2058" max="2058" width="1.28515625" style="47" customWidth="1"/>
    <col min="2059" max="2059" width="8.42578125" style="47" customWidth="1"/>
    <col min="2060" max="2060" width="1.42578125" style="47" customWidth="1"/>
    <col min="2061" max="2061" width="8.5703125" style="47" customWidth="1"/>
    <col min="2062" max="2062" width="1.5703125" style="47" customWidth="1"/>
    <col min="2063" max="2063" width="1.7109375" style="47" customWidth="1"/>
    <col min="2064" max="2064" width="51" style="47" customWidth="1"/>
    <col min="2065" max="2065" width="8.7109375" style="47" customWidth="1"/>
    <col min="2066" max="2304" width="9.140625" style="47"/>
    <col min="2305" max="2305" width="1.85546875" style="47" customWidth="1"/>
    <col min="2306" max="2306" width="5.85546875" style="47" customWidth="1"/>
    <col min="2307" max="2307" width="4.28515625" style="47" customWidth="1"/>
    <col min="2308" max="2308" width="30.7109375" style="47" customWidth="1"/>
    <col min="2309" max="2309" width="8.42578125" style="47" customWidth="1"/>
    <col min="2310" max="2310" width="1.42578125" style="47" customWidth="1"/>
    <col min="2311" max="2311" width="8.42578125" style="47" customWidth="1"/>
    <col min="2312" max="2312" width="1.42578125" style="47" customWidth="1"/>
    <col min="2313" max="2313" width="9" style="47" customWidth="1"/>
    <col min="2314" max="2314" width="1.28515625" style="47" customWidth="1"/>
    <col min="2315" max="2315" width="8.42578125" style="47" customWidth="1"/>
    <col min="2316" max="2316" width="1.42578125" style="47" customWidth="1"/>
    <col min="2317" max="2317" width="8.5703125" style="47" customWidth="1"/>
    <col min="2318" max="2318" width="1.5703125" style="47" customWidth="1"/>
    <col min="2319" max="2319" width="1.7109375" style="47" customWidth="1"/>
    <col min="2320" max="2320" width="51" style="47" customWidth="1"/>
    <col min="2321" max="2321" width="8.7109375" style="47" customWidth="1"/>
    <col min="2322" max="2560" width="9.140625" style="47"/>
    <col min="2561" max="2561" width="1.85546875" style="47" customWidth="1"/>
    <col min="2562" max="2562" width="5.85546875" style="47" customWidth="1"/>
    <col min="2563" max="2563" width="4.28515625" style="47" customWidth="1"/>
    <col min="2564" max="2564" width="30.7109375" style="47" customWidth="1"/>
    <col min="2565" max="2565" width="8.42578125" style="47" customWidth="1"/>
    <col min="2566" max="2566" width="1.42578125" style="47" customWidth="1"/>
    <col min="2567" max="2567" width="8.42578125" style="47" customWidth="1"/>
    <col min="2568" max="2568" width="1.42578125" style="47" customWidth="1"/>
    <col min="2569" max="2569" width="9" style="47" customWidth="1"/>
    <col min="2570" max="2570" width="1.28515625" style="47" customWidth="1"/>
    <col min="2571" max="2571" width="8.42578125" style="47" customWidth="1"/>
    <col min="2572" max="2572" width="1.42578125" style="47" customWidth="1"/>
    <col min="2573" max="2573" width="8.5703125" style="47" customWidth="1"/>
    <col min="2574" max="2574" width="1.5703125" style="47" customWidth="1"/>
    <col min="2575" max="2575" width="1.7109375" style="47" customWidth="1"/>
    <col min="2576" max="2576" width="51" style="47" customWidth="1"/>
    <col min="2577" max="2577" width="8.7109375" style="47" customWidth="1"/>
    <col min="2578" max="2816" width="9.140625" style="47"/>
    <col min="2817" max="2817" width="1.85546875" style="47" customWidth="1"/>
    <col min="2818" max="2818" width="5.85546875" style="47" customWidth="1"/>
    <col min="2819" max="2819" width="4.28515625" style="47" customWidth="1"/>
    <col min="2820" max="2820" width="30.7109375" style="47" customWidth="1"/>
    <col min="2821" max="2821" width="8.42578125" style="47" customWidth="1"/>
    <col min="2822" max="2822" width="1.42578125" style="47" customWidth="1"/>
    <col min="2823" max="2823" width="8.42578125" style="47" customWidth="1"/>
    <col min="2824" max="2824" width="1.42578125" style="47" customWidth="1"/>
    <col min="2825" max="2825" width="9" style="47" customWidth="1"/>
    <col min="2826" max="2826" width="1.28515625" style="47" customWidth="1"/>
    <col min="2827" max="2827" width="8.42578125" style="47" customWidth="1"/>
    <col min="2828" max="2828" width="1.42578125" style="47" customWidth="1"/>
    <col min="2829" max="2829" width="8.5703125" style="47" customWidth="1"/>
    <col min="2830" max="2830" width="1.5703125" style="47" customWidth="1"/>
    <col min="2831" max="2831" width="1.7109375" style="47" customWidth="1"/>
    <col min="2832" max="2832" width="51" style="47" customWidth="1"/>
    <col min="2833" max="2833" width="8.7109375" style="47" customWidth="1"/>
    <col min="2834" max="3072" width="9.140625" style="47"/>
    <col min="3073" max="3073" width="1.85546875" style="47" customWidth="1"/>
    <col min="3074" max="3074" width="5.85546875" style="47" customWidth="1"/>
    <col min="3075" max="3075" width="4.28515625" style="47" customWidth="1"/>
    <col min="3076" max="3076" width="30.7109375" style="47" customWidth="1"/>
    <col min="3077" max="3077" width="8.42578125" style="47" customWidth="1"/>
    <col min="3078" max="3078" width="1.42578125" style="47" customWidth="1"/>
    <col min="3079" max="3079" width="8.42578125" style="47" customWidth="1"/>
    <col min="3080" max="3080" width="1.42578125" style="47" customWidth="1"/>
    <col min="3081" max="3081" width="9" style="47" customWidth="1"/>
    <col min="3082" max="3082" width="1.28515625" style="47" customWidth="1"/>
    <col min="3083" max="3083" width="8.42578125" style="47" customWidth="1"/>
    <col min="3084" max="3084" width="1.42578125" style="47" customWidth="1"/>
    <col min="3085" max="3085" width="8.5703125" style="47" customWidth="1"/>
    <col min="3086" max="3086" width="1.5703125" style="47" customWidth="1"/>
    <col min="3087" max="3087" width="1.7109375" style="47" customWidth="1"/>
    <col min="3088" max="3088" width="51" style="47" customWidth="1"/>
    <col min="3089" max="3089" width="8.7109375" style="47" customWidth="1"/>
    <col min="3090" max="3328" width="9.140625" style="47"/>
    <col min="3329" max="3329" width="1.85546875" style="47" customWidth="1"/>
    <col min="3330" max="3330" width="5.85546875" style="47" customWidth="1"/>
    <col min="3331" max="3331" width="4.28515625" style="47" customWidth="1"/>
    <col min="3332" max="3332" width="30.7109375" style="47" customWidth="1"/>
    <col min="3333" max="3333" width="8.42578125" style="47" customWidth="1"/>
    <col min="3334" max="3334" width="1.42578125" style="47" customWidth="1"/>
    <col min="3335" max="3335" width="8.42578125" style="47" customWidth="1"/>
    <col min="3336" max="3336" width="1.42578125" style="47" customWidth="1"/>
    <col min="3337" max="3337" width="9" style="47" customWidth="1"/>
    <col min="3338" max="3338" width="1.28515625" style="47" customWidth="1"/>
    <col min="3339" max="3339" width="8.42578125" style="47" customWidth="1"/>
    <col min="3340" max="3340" width="1.42578125" style="47" customWidth="1"/>
    <col min="3341" max="3341" width="8.5703125" style="47" customWidth="1"/>
    <col min="3342" max="3342" width="1.5703125" style="47" customWidth="1"/>
    <col min="3343" max="3343" width="1.7109375" style="47" customWidth="1"/>
    <col min="3344" max="3344" width="51" style="47" customWidth="1"/>
    <col min="3345" max="3345" width="8.7109375" style="47" customWidth="1"/>
    <col min="3346" max="3584" width="9.140625" style="47"/>
    <col min="3585" max="3585" width="1.85546875" style="47" customWidth="1"/>
    <col min="3586" max="3586" width="5.85546875" style="47" customWidth="1"/>
    <col min="3587" max="3587" width="4.28515625" style="47" customWidth="1"/>
    <col min="3588" max="3588" width="30.7109375" style="47" customWidth="1"/>
    <col min="3589" max="3589" width="8.42578125" style="47" customWidth="1"/>
    <col min="3590" max="3590" width="1.42578125" style="47" customWidth="1"/>
    <col min="3591" max="3591" width="8.42578125" style="47" customWidth="1"/>
    <col min="3592" max="3592" width="1.42578125" style="47" customWidth="1"/>
    <col min="3593" max="3593" width="9" style="47" customWidth="1"/>
    <col min="3594" max="3594" width="1.28515625" style="47" customWidth="1"/>
    <col min="3595" max="3595" width="8.42578125" style="47" customWidth="1"/>
    <col min="3596" max="3596" width="1.42578125" style="47" customWidth="1"/>
    <col min="3597" max="3597" width="8.5703125" style="47" customWidth="1"/>
    <col min="3598" max="3598" width="1.5703125" style="47" customWidth="1"/>
    <col min="3599" max="3599" width="1.7109375" style="47" customWidth="1"/>
    <col min="3600" max="3600" width="51" style="47" customWidth="1"/>
    <col min="3601" max="3601" width="8.7109375" style="47" customWidth="1"/>
    <col min="3602" max="3840" width="9.140625" style="47"/>
    <col min="3841" max="3841" width="1.85546875" style="47" customWidth="1"/>
    <col min="3842" max="3842" width="5.85546875" style="47" customWidth="1"/>
    <col min="3843" max="3843" width="4.28515625" style="47" customWidth="1"/>
    <col min="3844" max="3844" width="30.7109375" style="47" customWidth="1"/>
    <col min="3845" max="3845" width="8.42578125" style="47" customWidth="1"/>
    <col min="3846" max="3846" width="1.42578125" style="47" customWidth="1"/>
    <col min="3847" max="3847" width="8.42578125" style="47" customWidth="1"/>
    <col min="3848" max="3848" width="1.42578125" style="47" customWidth="1"/>
    <col min="3849" max="3849" width="9" style="47" customWidth="1"/>
    <col min="3850" max="3850" width="1.28515625" style="47" customWidth="1"/>
    <col min="3851" max="3851" width="8.42578125" style="47" customWidth="1"/>
    <col min="3852" max="3852" width="1.42578125" style="47" customWidth="1"/>
    <col min="3853" max="3853" width="8.5703125" style="47" customWidth="1"/>
    <col min="3854" max="3854" width="1.5703125" style="47" customWidth="1"/>
    <col min="3855" max="3855" width="1.7109375" style="47" customWidth="1"/>
    <col min="3856" max="3856" width="51" style="47" customWidth="1"/>
    <col min="3857" max="3857" width="8.7109375" style="47" customWidth="1"/>
    <col min="3858" max="4096" width="9.140625" style="47"/>
    <col min="4097" max="4097" width="1.85546875" style="47" customWidth="1"/>
    <col min="4098" max="4098" width="5.85546875" style="47" customWidth="1"/>
    <col min="4099" max="4099" width="4.28515625" style="47" customWidth="1"/>
    <col min="4100" max="4100" width="30.7109375" style="47" customWidth="1"/>
    <col min="4101" max="4101" width="8.42578125" style="47" customWidth="1"/>
    <col min="4102" max="4102" width="1.42578125" style="47" customWidth="1"/>
    <col min="4103" max="4103" width="8.42578125" style="47" customWidth="1"/>
    <col min="4104" max="4104" width="1.42578125" style="47" customWidth="1"/>
    <col min="4105" max="4105" width="9" style="47" customWidth="1"/>
    <col min="4106" max="4106" width="1.28515625" style="47" customWidth="1"/>
    <col min="4107" max="4107" width="8.42578125" style="47" customWidth="1"/>
    <col min="4108" max="4108" width="1.42578125" style="47" customWidth="1"/>
    <col min="4109" max="4109" width="8.5703125" style="47" customWidth="1"/>
    <col min="4110" max="4110" width="1.5703125" style="47" customWidth="1"/>
    <col min="4111" max="4111" width="1.7109375" style="47" customWidth="1"/>
    <col min="4112" max="4112" width="51" style="47" customWidth="1"/>
    <col min="4113" max="4113" width="8.7109375" style="47" customWidth="1"/>
    <col min="4114" max="4352" width="9.140625" style="47"/>
    <col min="4353" max="4353" width="1.85546875" style="47" customWidth="1"/>
    <col min="4354" max="4354" width="5.85546875" style="47" customWidth="1"/>
    <col min="4355" max="4355" width="4.28515625" style="47" customWidth="1"/>
    <col min="4356" max="4356" width="30.7109375" style="47" customWidth="1"/>
    <col min="4357" max="4357" width="8.42578125" style="47" customWidth="1"/>
    <col min="4358" max="4358" width="1.42578125" style="47" customWidth="1"/>
    <col min="4359" max="4359" width="8.42578125" style="47" customWidth="1"/>
    <col min="4360" max="4360" width="1.42578125" style="47" customWidth="1"/>
    <col min="4361" max="4361" width="9" style="47" customWidth="1"/>
    <col min="4362" max="4362" width="1.28515625" style="47" customWidth="1"/>
    <col min="4363" max="4363" width="8.42578125" style="47" customWidth="1"/>
    <col min="4364" max="4364" width="1.42578125" style="47" customWidth="1"/>
    <col min="4365" max="4365" width="8.5703125" style="47" customWidth="1"/>
    <col min="4366" max="4366" width="1.5703125" style="47" customWidth="1"/>
    <col min="4367" max="4367" width="1.7109375" style="47" customWidth="1"/>
    <col min="4368" max="4368" width="51" style="47" customWidth="1"/>
    <col min="4369" max="4369" width="8.7109375" style="47" customWidth="1"/>
    <col min="4370" max="4608" width="9.140625" style="47"/>
    <col min="4609" max="4609" width="1.85546875" style="47" customWidth="1"/>
    <col min="4610" max="4610" width="5.85546875" style="47" customWidth="1"/>
    <col min="4611" max="4611" width="4.28515625" style="47" customWidth="1"/>
    <col min="4612" max="4612" width="30.7109375" style="47" customWidth="1"/>
    <col min="4613" max="4613" width="8.42578125" style="47" customWidth="1"/>
    <col min="4614" max="4614" width="1.42578125" style="47" customWidth="1"/>
    <col min="4615" max="4615" width="8.42578125" style="47" customWidth="1"/>
    <col min="4616" max="4616" width="1.42578125" style="47" customWidth="1"/>
    <col min="4617" max="4617" width="9" style="47" customWidth="1"/>
    <col min="4618" max="4618" width="1.28515625" style="47" customWidth="1"/>
    <col min="4619" max="4619" width="8.42578125" style="47" customWidth="1"/>
    <col min="4620" max="4620" width="1.42578125" style="47" customWidth="1"/>
    <col min="4621" max="4621" width="8.5703125" style="47" customWidth="1"/>
    <col min="4622" max="4622" width="1.5703125" style="47" customWidth="1"/>
    <col min="4623" max="4623" width="1.7109375" style="47" customWidth="1"/>
    <col min="4624" max="4624" width="51" style="47" customWidth="1"/>
    <col min="4625" max="4625" width="8.7109375" style="47" customWidth="1"/>
    <col min="4626" max="4864" width="9.140625" style="47"/>
    <col min="4865" max="4865" width="1.85546875" style="47" customWidth="1"/>
    <col min="4866" max="4866" width="5.85546875" style="47" customWidth="1"/>
    <col min="4867" max="4867" width="4.28515625" style="47" customWidth="1"/>
    <col min="4868" max="4868" width="30.7109375" style="47" customWidth="1"/>
    <col min="4869" max="4869" width="8.42578125" style="47" customWidth="1"/>
    <col min="4870" max="4870" width="1.42578125" style="47" customWidth="1"/>
    <col min="4871" max="4871" width="8.42578125" style="47" customWidth="1"/>
    <col min="4872" max="4872" width="1.42578125" style="47" customWidth="1"/>
    <col min="4873" max="4873" width="9" style="47" customWidth="1"/>
    <col min="4874" max="4874" width="1.28515625" style="47" customWidth="1"/>
    <col min="4875" max="4875" width="8.42578125" style="47" customWidth="1"/>
    <col min="4876" max="4876" width="1.42578125" style="47" customWidth="1"/>
    <col min="4877" max="4877" width="8.5703125" style="47" customWidth="1"/>
    <col min="4878" max="4878" width="1.5703125" style="47" customWidth="1"/>
    <col min="4879" max="4879" width="1.7109375" style="47" customWidth="1"/>
    <col min="4880" max="4880" width="51" style="47" customWidth="1"/>
    <col min="4881" max="4881" width="8.7109375" style="47" customWidth="1"/>
    <col min="4882" max="5120" width="9.140625" style="47"/>
    <col min="5121" max="5121" width="1.85546875" style="47" customWidth="1"/>
    <col min="5122" max="5122" width="5.85546875" style="47" customWidth="1"/>
    <col min="5123" max="5123" width="4.28515625" style="47" customWidth="1"/>
    <col min="5124" max="5124" width="30.7109375" style="47" customWidth="1"/>
    <col min="5125" max="5125" width="8.42578125" style="47" customWidth="1"/>
    <col min="5126" max="5126" width="1.42578125" style="47" customWidth="1"/>
    <col min="5127" max="5127" width="8.42578125" style="47" customWidth="1"/>
    <col min="5128" max="5128" width="1.42578125" style="47" customWidth="1"/>
    <col min="5129" max="5129" width="9" style="47" customWidth="1"/>
    <col min="5130" max="5130" width="1.28515625" style="47" customWidth="1"/>
    <col min="5131" max="5131" width="8.42578125" style="47" customWidth="1"/>
    <col min="5132" max="5132" width="1.42578125" style="47" customWidth="1"/>
    <col min="5133" max="5133" width="8.5703125" style="47" customWidth="1"/>
    <col min="5134" max="5134" width="1.5703125" style="47" customWidth="1"/>
    <col min="5135" max="5135" width="1.7109375" style="47" customWidth="1"/>
    <col min="5136" max="5136" width="51" style="47" customWidth="1"/>
    <col min="5137" max="5137" width="8.7109375" style="47" customWidth="1"/>
    <col min="5138" max="5376" width="9.140625" style="47"/>
    <col min="5377" max="5377" width="1.85546875" style="47" customWidth="1"/>
    <col min="5378" max="5378" width="5.85546875" style="47" customWidth="1"/>
    <col min="5379" max="5379" width="4.28515625" style="47" customWidth="1"/>
    <col min="5380" max="5380" width="30.7109375" style="47" customWidth="1"/>
    <col min="5381" max="5381" width="8.42578125" style="47" customWidth="1"/>
    <col min="5382" max="5382" width="1.42578125" style="47" customWidth="1"/>
    <col min="5383" max="5383" width="8.42578125" style="47" customWidth="1"/>
    <col min="5384" max="5384" width="1.42578125" style="47" customWidth="1"/>
    <col min="5385" max="5385" width="9" style="47" customWidth="1"/>
    <col min="5386" max="5386" width="1.28515625" style="47" customWidth="1"/>
    <col min="5387" max="5387" width="8.42578125" style="47" customWidth="1"/>
    <col min="5388" max="5388" width="1.42578125" style="47" customWidth="1"/>
    <col min="5389" max="5389" width="8.5703125" style="47" customWidth="1"/>
    <col min="5390" max="5390" width="1.5703125" style="47" customWidth="1"/>
    <col min="5391" max="5391" width="1.7109375" style="47" customWidth="1"/>
    <col min="5392" max="5392" width="51" style="47" customWidth="1"/>
    <col min="5393" max="5393" width="8.7109375" style="47" customWidth="1"/>
    <col min="5394" max="5632" width="9.140625" style="47"/>
    <col min="5633" max="5633" width="1.85546875" style="47" customWidth="1"/>
    <col min="5634" max="5634" width="5.85546875" style="47" customWidth="1"/>
    <col min="5635" max="5635" width="4.28515625" style="47" customWidth="1"/>
    <col min="5636" max="5636" width="30.7109375" style="47" customWidth="1"/>
    <col min="5637" max="5637" width="8.42578125" style="47" customWidth="1"/>
    <col min="5638" max="5638" width="1.42578125" style="47" customWidth="1"/>
    <col min="5639" max="5639" width="8.42578125" style="47" customWidth="1"/>
    <col min="5640" max="5640" width="1.42578125" style="47" customWidth="1"/>
    <col min="5641" max="5641" width="9" style="47" customWidth="1"/>
    <col min="5642" max="5642" width="1.28515625" style="47" customWidth="1"/>
    <col min="5643" max="5643" width="8.42578125" style="47" customWidth="1"/>
    <col min="5644" max="5644" width="1.42578125" style="47" customWidth="1"/>
    <col min="5645" max="5645" width="8.5703125" style="47" customWidth="1"/>
    <col min="5646" max="5646" width="1.5703125" style="47" customWidth="1"/>
    <col min="5647" max="5647" width="1.7109375" style="47" customWidth="1"/>
    <col min="5648" max="5648" width="51" style="47" customWidth="1"/>
    <col min="5649" max="5649" width="8.7109375" style="47" customWidth="1"/>
    <col min="5650" max="5888" width="9.140625" style="47"/>
    <col min="5889" max="5889" width="1.85546875" style="47" customWidth="1"/>
    <col min="5890" max="5890" width="5.85546875" style="47" customWidth="1"/>
    <col min="5891" max="5891" width="4.28515625" style="47" customWidth="1"/>
    <col min="5892" max="5892" width="30.7109375" style="47" customWidth="1"/>
    <col min="5893" max="5893" width="8.42578125" style="47" customWidth="1"/>
    <col min="5894" max="5894" width="1.42578125" style="47" customWidth="1"/>
    <col min="5895" max="5895" width="8.42578125" style="47" customWidth="1"/>
    <col min="5896" max="5896" width="1.42578125" style="47" customWidth="1"/>
    <col min="5897" max="5897" width="9" style="47" customWidth="1"/>
    <col min="5898" max="5898" width="1.28515625" style="47" customWidth="1"/>
    <col min="5899" max="5899" width="8.42578125" style="47" customWidth="1"/>
    <col min="5900" max="5900" width="1.42578125" style="47" customWidth="1"/>
    <col min="5901" max="5901" width="8.5703125" style="47" customWidth="1"/>
    <col min="5902" max="5902" width="1.5703125" style="47" customWidth="1"/>
    <col min="5903" max="5903" width="1.7109375" style="47" customWidth="1"/>
    <col min="5904" max="5904" width="51" style="47" customWidth="1"/>
    <col min="5905" max="5905" width="8.7109375" style="47" customWidth="1"/>
    <col min="5906" max="6144" width="9.140625" style="47"/>
    <col min="6145" max="6145" width="1.85546875" style="47" customWidth="1"/>
    <col min="6146" max="6146" width="5.85546875" style="47" customWidth="1"/>
    <col min="6147" max="6147" width="4.28515625" style="47" customWidth="1"/>
    <col min="6148" max="6148" width="30.7109375" style="47" customWidth="1"/>
    <col min="6149" max="6149" width="8.42578125" style="47" customWidth="1"/>
    <col min="6150" max="6150" width="1.42578125" style="47" customWidth="1"/>
    <col min="6151" max="6151" width="8.42578125" style="47" customWidth="1"/>
    <col min="6152" max="6152" width="1.42578125" style="47" customWidth="1"/>
    <col min="6153" max="6153" width="9" style="47" customWidth="1"/>
    <col min="6154" max="6154" width="1.28515625" style="47" customWidth="1"/>
    <col min="6155" max="6155" width="8.42578125" style="47" customWidth="1"/>
    <col min="6156" max="6156" width="1.42578125" style="47" customWidth="1"/>
    <col min="6157" max="6157" width="8.5703125" style="47" customWidth="1"/>
    <col min="6158" max="6158" width="1.5703125" style="47" customWidth="1"/>
    <col min="6159" max="6159" width="1.7109375" style="47" customWidth="1"/>
    <col min="6160" max="6160" width="51" style="47" customWidth="1"/>
    <col min="6161" max="6161" width="8.7109375" style="47" customWidth="1"/>
    <col min="6162" max="6400" width="9.140625" style="47"/>
    <col min="6401" max="6401" width="1.85546875" style="47" customWidth="1"/>
    <col min="6402" max="6402" width="5.85546875" style="47" customWidth="1"/>
    <col min="6403" max="6403" width="4.28515625" style="47" customWidth="1"/>
    <col min="6404" max="6404" width="30.7109375" style="47" customWidth="1"/>
    <col min="6405" max="6405" width="8.42578125" style="47" customWidth="1"/>
    <col min="6406" max="6406" width="1.42578125" style="47" customWidth="1"/>
    <col min="6407" max="6407" width="8.42578125" style="47" customWidth="1"/>
    <col min="6408" max="6408" width="1.42578125" style="47" customWidth="1"/>
    <col min="6409" max="6409" width="9" style="47" customWidth="1"/>
    <col min="6410" max="6410" width="1.28515625" style="47" customWidth="1"/>
    <col min="6411" max="6411" width="8.42578125" style="47" customWidth="1"/>
    <col min="6412" max="6412" width="1.42578125" style="47" customWidth="1"/>
    <col min="6413" max="6413" width="8.5703125" style="47" customWidth="1"/>
    <col min="6414" max="6414" width="1.5703125" style="47" customWidth="1"/>
    <col min="6415" max="6415" width="1.7109375" style="47" customWidth="1"/>
    <col min="6416" max="6416" width="51" style="47" customWidth="1"/>
    <col min="6417" max="6417" width="8.7109375" style="47" customWidth="1"/>
    <col min="6418" max="6656" width="9.140625" style="47"/>
    <col min="6657" max="6657" width="1.85546875" style="47" customWidth="1"/>
    <col min="6658" max="6658" width="5.85546875" style="47" customWidth="1"/>
    <col min="6659" max="6659" width="4.28515625" style="47" customWidth="1"/>
    <col min="6660" max="6660" width="30.7109375" style="47" customWidth="1"/>
    <col min="6661" max="6661" width="8.42578125" style="47" customWidth="1"/>
    <col min="6662" max="6662" width="1.42578125" style="47" customWidth="1"/>
    <col min="6663" max="6663" width="8.42578125" style="47" customWidth="1"/>
    <col min="6664" max="6664" width="1.42578125" style="47" customWidth="1"/>
    <col min="6665" max="6665" width="9" style="47" customWidth="1"/>
    <col min="6666" max="6666" width="1.28515625" style="47" customWidth="1"/>
    <col min="6667" max="6667" width="8.42578125" style="47" customWidth="1"/>
    <col min="6668" max="6668" width="1.42578125" style="47" customWidth="1"/>
    <col min="6669" max="6669" width="8.5703125" style="47" customWidth="1"/>
    <col min="6670" max="6670" width="1.5703125" style="47" customWidth="1"/>
    <col min="6671" max="6671" width="1.7109375" style="47" customWidth="1"/>
    <col min="6672" max="6672" width="51" style="47" customWidth="1"/>
    <col min="6673" max="6673" width="8.7109375" style="47" customWidth="1"/>
    <col min="6674" max="6912" width="9.140625" style="47"/>
    <col min="6913" max="6913" width="1.85546875" style="47" customWidth="1"/>
    <col min="6914" max="6914" width="5.85546875" style="47" customWidth="1"/>
    <col min="6915" max="6915" width="4.28515625" style="47" customWidth="1"/>
    <col min="6916" max="6916" width="30.7109375" style="47" customWidth="1"/>
    <col min="6917" max="6917" width="8.42578125" style="47" customWidth="1"/>
    <col min="6918" max="6918" width="1.42578125" style="47" customWidth="1"/>
    <col min="6919" max="6919" width="8.42578125" style="47" customWidth="1"/>
    <col min="6920" max="6920" width="1.42578125" style="47" customWidth="1"/>
    <col min="6921" max="6921" width="9" style="47" customWidth="1"/>
    <col min="6922" max="6922" width="1.28515625" style="47" customWidth="1"/>
    <col min="6923" max="6923" width="8.42578125" style="47" customWidth="1"/>
    <col min="6924" max="6924" width="1.42578125" style="47" customWidth="1"/>
    <col min="6925" max="6925" width="8.5703125" style="47" customWidth="1"/>
    <col min="6926" max="6926" width="1.5703125" style="47" customWidth="1"/>
    <col min="6927" max="6927" width="1.7109375" style="47" customWidth="1"/>
    <col min="6928" max="6928" width="51" style="47" customWidth="1"/>
    <col min="6929" max="6929" width="8.7109375" style="47" customWidth="1"/>
    <col min="6930" max="7168" width="9.140625" style="47"/>
    <col min="7169" max="7169" width="1.85546875" style="47" customWidth="1"/>
    <col min="7170" max="7170" width="5.85546875" style="47" customWidth="1"/>
    <col min="7171" max="7171" width="4.28515625" style="47" customWidth="1"/>
    <col min="7172" max="7172" width="30.7109375" style="47" customWidth="1"/>
    <col min="7173" max="7173" width="8.42578125" style="47" customWidth="1"/>
    <col min="7174" max="7174" width="1.42578125" style="47" customWidth="1"/>
    <col min="7175" max="7175" width="8.42578125" style="47" customWidth="1"/>
    <col min="7176" max="7176" width="1.42578125" style="47" customWidth="1"/>
    <col min="7177" max="7177" width="9" style="47" customWidth="1"/>
    <col min="7178" max="7178" width="1.28515625" style="47" customWidth="1"/>
    <col min="7179" max="7179" width="8.42578125" style="47" customWidth="1"/>
    <col min="7180" max="7180" width="1.42578125" style="47" customWidth="1"/>
    <col min="7181" max="7181" width="8.5703125" style="47" customWidth="1"/>
    <col min="7182" max="7182" width="1.5703125" style="47" customWidth="1"/>
    <col min="7183" max="7183" width="1.7109375" style="47" customWidth="1"/>
    <col min="7184" max="7184" width="51" style="47" customWidth="1"/>
    <col min="7185" max="7185" width="8.7109375" style="47" customWidth="1"/>
    <col min="7186" max="7424" width="9.140625" style="47"/>
    <col min="7425" max="7425" width="1.85546875" style="47" customWidth="1"/>
    <col min="7426" max="7426" width="5.85546875" style="47" customWidth="1"/>
    <col min="7427" max="7427" width="4.28515625" style="47" customWidth="1"/>
    <col min="7428" max="7428" width="30.7109375" style="47" customWidth="1"/>
    <col min="7429" max="7429" width="8.42578125" style="47" customWidth="1"/>
    <col min="7430" max="7430" width="1.42578125" style="47" customWidth="1"/>
    <col min="7431" max="7431" width="8.42578125" style="47" customWidth="1"/>
    <col min="7432" max="7432" width="1.42578125" style="47" customWidth="1"/>
    <col min="7433" max="7433" width="9" style="47" customWidth="1"/>
    <col min="7434" max="7434" width="1.28515625" style="47" customWidth="1"/>
    <col min="7435" max="7435" width="8.42578125" style="47" customWidth="1"/>
    <col min="7436" max="7436" width="1.42578125" style="47" customWidth="1"/>
    <col min="7437" max="7437" width="8.5703125" style="47" customWidth="1"/>
    <col min="7438" max="7438" width="1.5703125" style="47" customWidth="1"/>
    <col min="7439" max="7439" width="1.7109375" style="47" customWidth="1"/>
    <col min="7440" max="7440" width="51" style="47" customWidth="1"/>
    <col min="7441" max="7441" width="8.7109375" style="47" customWidth="1"/>
    <col min="7442" max="7680" width="9.140625" style="47"/>
    <col min="7681" max="7681" width="1.85546875" style="47" customWidth="1"/>
    <col min="7682" max="7682" width="5.85546875" style="47" customWidth="1"/>
    <col min="7683" max="7683" width="4.28515625" style="47" customWidth="1"/>
    <col min="7684" max="7684" width="30.7109375" style="47" customWidth="1"/>
    <col min="7685" max="7685" width="8.42578125" style="47" customWidth="1"/>
    <col min="7686" max="7686" width="1.42578125" style="47" customWidth="1"/>
    <col min="7687" max="7687" width="8.42578125" style="47" customWidth="1"/>
    <col min="7688" max="7688" width="1.42578125" style="47" customWidth="1"/>
    <col min="7689" max="7689" width="9" style="47" customWidth="1"/>
    <col min="7690" max="7690" width="1.28515625" style="47" customWidth="1"/>
    <col min="7691" max="7691" width="8.42578125" style="47" customWidth="1"/>
    <col min="7692" max="7692" width="1.42578125" style="47" customWidth="1"/>
    <col min="7693" max="7693" width="8.5703125" style="47" customWidth="1"/>
    <col min="7694" max="7694" width="1.5703125" style="47" customWidth="1"/>
    <col min="7695" max="7695" width="1.7109375" style="47" customWidth="1"/>
    <col min="7696" max="7696" width="51" style="47" customWidth="1"/>
    <col min="7697" max="7697" width="8.7109375" style="47" customWidth="1"/>
    <col min="7698" max="7936" width="9.140625" style="47"/>
    <col min="7937" max="7937" width="1.85546875" style="47" customWidth="1"/>
    <col min="7938" max="7938" width="5.85546875" style="47" customWidth="1"/>
    <col min="7939" max="7939" width="4.28515625" style="47" customWidth="1"/>
    <col min="7940" max="7940" width="30.7109375" style="47" customWidth="1"/>
    <col min="7941" max="7941" width="8.42578125" style="47" customWidth="1"/>
    <col min="7942" max="7942" width="1.42578125" style="47" customWidth="1"/>
    <col min="7943" max="7943" width="8.42578125" style="47" customWidth="1"/>
    <col min="7944" max="7944" width="1.42578125" style="47" customWidth="1"/>
    <col min="7945" max="7945" width="9" style="47" customWidth="1"/>
    <col min="7946" max="7946" width="1.28515625" style="47" customWidth="1"/>
    <col min="7947" max="7947" width="8.42578125" style="47" customWidth="1"/>
    <col min="7948" max="7948" width="1.42578125" style="47" customWidth="1"/>
    <col min="7949" max="7949" width="8.5703125" style="47" customWidth="1"/>
    <col min="7950" max="7950" width="1.5703125" style="47" customWidth="1"/>
    <col min="7951" max="7951" width="1.7109375" style="47" customWidth="1"/>
    <col min="7952" max="7952" width="51" style="47" customWidth="1"/>
    <col min="7953" max="7953" width="8.7109375" style="47" customWidth="1"/>
    <col min="7954" max="8192" width="9.140625" style="47"/>
    <col min="8193" max="8193" width="1.85546875" style="47" customWidth="1"/>
    <col min="8194" max="8194" width="5.85546875" style="47" customWidth="1"/>
    <col min="8195" max="8195" width="4.28515625" style="47" customWidth="1"/>
    <col min="8196" max="8196" width="30.7109375" style="47" customWidth="1"/>
    <col min="8197" max="8197" width="8.42578125" style="47" customWidth="1"/>
    <col min="8198" max="8198" width="1.42578125" style="47" customWidth="1"/>
    <col min="8199" max="8199" width="8.42578125" style="47" customWidth="1"/>
    <col min="8200" max="8200" width="1.42578125" style="47" customWidth="1"/>
    <col min="8201" max="8201" width="9" style="47" customWidth="1"/>
    <col min="8202" max="8202" width="1.28515625" style="47" customWidth="1"/>
    <col min="8203" max="8203" width="8.42578125" style="47" customWidth="1"/>
    <col min="8204" max="8204" width="1.42578125" style="47" customWidth="1"/>
    <col min="8205" max="8205" width="8.5703125" style="47" customWidth="1"/>
    <col min="8206" max="8206" width="1.5703125" style="47" customWidth="1"/>
    <col min="8207" max="8207" width="1.7109375" style="47" customWidth="1"/>
    <col min="8208" max="8208" width="51" style="47" customWidth="1"/>
    <col min="8209" max="8209" width="8.7109375" style="47" customWidth="1"/>
    <col min="8210" max="8448" width="9.140625" style="47"/>
    <col min="8449" max="8449" width="1.85546875" style="47" customWidth="1"/>
    <col min="8450" max="8450" width="5.85546875" style="47" customWidth="1"/>
    <col min="8451" max="8451" width="4.28515625" style="47" customWidth="1"/>
    <col min="8452" max="8452" width="30.7109375" style="47" customWidth="1"/>
    <col min="8453" max="8453" width="8.42578125" style="47" customWidth="1"/>
    <col min="8454" max="8454" width="1.42578125" style="47" customWidth="1"/>
    <col min="8455" max="8455" width="8.42578125" style="47" customWidth="1"/>
    <col min="8456" max="8456" width="1.42578125" style="47" customWidth="1"/>
    <col min="8457" max="8457" width="9" style="47" customWidth="1"/>
    <col min="8458" max="8458" width="1.28515625" style="47" customWidth="1"/>
    <col min="8459" max="8459" width="8.42578125" style="47" customWidth="1"/>
    <col min="8460" max="8460" width="1.42578125" style="47" customWidth="1"/>
    <col min="8461" max="8461" width="8.5703125" style="47" customWidth="1"/>
    <col min="8462" max="8462" width="1.5703125" style="47" customWidth="1"/>
    <col min="8463" max="8463" width="1.7109375" style="47" customWidth="1"/>
    <col min="8464" max="8464" width="51" style="47" customWidth="1"/>
    <col min="8465" max="8465" width="8.7109375" style="47" customWidth="1"/>
    <col min="8466" max="8704" width="9.140625" style="47"/>
    <col min="8705" max="8705" width="1.85546875" style="47" customWidth="1"/>
    <col min="8706" max="8706" width="5.85546875" style="47" customWidth="1"/>
    <col min="8707" max="8707" width="4.28515625" style="47" customWidth="1"/>
    <col min="8708" max="8708" width="30.7109375" style="47" customWidth="1"/>
    <col min="8709" max="8709" width="8.42578125" style="47" customWidth="1"/>
    <col min="8710" max="8710" width="1.42578125" style="47" customWidth="1"/>
    <col min="8711" max="8711" width="8.42578125" style="47" customWidth="1"/>
    <col min="8712" max="8712" width="1.42578125" style="47" customWidth="1"/>
    <col min="8713" max="8713" width="9" style="47" customWidth="1"/>
    <col min="8714" max="8714" width="1.28515625" style="47" customWidth="1"/>
    <col min="8715" max="8715" width="8.42578125" style="47" customWidth="1"/>
    <col min="8716" max="8716" width="1.42578125" style="47" customWidth="1"/>
    <col min="8717" max="8717" width="8.5703125" style="47" customWidth="1"/>
    <col min="8718" max="8718" width="1.5703125" style="47" customWidth="1"/>
    <col min="8719" max="8719" width="1.7109375" style="47" customWidth="1"/>
    <col min="8720" max="8720" width="51" style="47" customWidth="1"/>
    <col min="8721" max="8721" width="8.7109375" style="47" customWidth="1"/>
    <col min="8722" max="8960" width="9.140625" style="47"/>
    <col min="8961" max="8961" width="1.85546875" style="47" customWidth="1"/>
    <col min="8962" max="8962" width="5.85546875" style="47" customWidth="1"/>
    <col min="8963" max="8963" width="4.28515625" style="47" customWidth="1"/>
    <col min="8964" max="8964" width="30.7109375" style="47" customWidth="1"/>
    <col min="8965" max="8965" width="8.42578125" style="47" customWidth="1"/>
    <col min="8966" max="8966" width="1.42578125" style="47" customWidth="1"/>
    <col min="8967" max="8967" width="8.42578125" style="47" customWidth="1"/>
    <col min="8968" max="8968" width="1.42578125" style="47" customWidth="1"/>
    <col min="8969" max="8969" width="9" style="47" customWidth="1"/>
    <col min="8970" max="8970" width="1.28515625" style="47" customWidth="1"/>
    <col min="8971" max="8971" width="8.42578125" style="47" customWidth="1"/>
    <col min="8972" max="8972" width="1.42578125" style="47" customWidth="1"/>
    <col min="8973" max="8973" width="8.5703125" style="47" customWidth="1"/>
    <col min="8974" max="8974" width="1.5703125" style="47" customWidth="1"/>
    <col min="8975" max="8975" width="1.7109375" style="47" customWidth="1"/>
    <col min="8976" max="8976" width="51" style="47" customWidth="1"/>
    <col min="8977" max="8977" width="8.7109375" style="47" customWidth="1"/>
    <col min="8978" max="9216" width="9.140625" style="47"/>
    <col min="9217" max="9217" width="1.85546875" style="47" customWidth="1"/>
    <col min="9218" max="9218" width="5.85546875" style="47" customWidth="1"/>
    <col min="9219" max="9219" width="4.28515625" style="47" customWidth="1"/>
    <col min="9220" max="9220" width="30.7109375" style="47" customWidth="1"/>
    <col min="9221" max="9221" width="8.42578125" style="47" customWidth="1"/>
    <col min="9222" max="9222" width="1.42578125" style="47" customWidth="1"/>
    <col min="9223" max="9223" width="8.42578125" style="47" customWidth="1"/>
    <col min="9224" max="9224" width="1.42578125" style="47" customWidth="1"/>
    <col min="9225" max="9225" width="9" style="47" customWidth="1"/>
    <col min="9226" max="9226" width="1.28515625" style="47" customWidth="1"/>
    <col min="9227" max="9227" width="8.42578125" style="47" customWidth="1"/>
    <col min="9228" max="9228" width="1.42578125" style="47" customWidth="1"/>
    <col min="9229" max="9229" width="8.5703125" style="47" customWidth="1"/>
    <col min="9230" max="9230" width="1.5703125" style="47" customWidth="1"/>
    <col min="9231" max="9231" width="1.7109375" style="47" customWidth="1"/>
    <col min="9232" max="9232" width="51" style="47" customWidth="1"/>
    <col min="9233" max="9233" width="8.7109375" style="47" customWidth="1"/>
    <col min="9234" max="9472" width="9.140625" style="47"/>
    <col min="9473" max="9473" width="1.85546875" style="47" customWidth="1"/>
    <col min="9474" max="9474" width="5.85546875" style="47" customWidth="1"/>
    <col min="9475" max="9475" width="4.28515625" style="47" customWidth="1"/>
    <col min="9476" max="9476" width="30.7109375" style="47" customWidth="1"/>
    <col min="9477" max="9477" width="8.42578125" style="47" customWidth="1"/>
    <col min="9478" max="9478" width="1.42578125" style="47" customWidth="1"/>
    <col min="9479" max="9479" width="8.42578125" style="47" customWidth="1"/>
    <col min="9480" max="9480" width="1.42578125" style="47" customWidth="1"/>
    <col min="9481" max="9481" width="9" style="47" customWidth="1"/>
    <col min="9482" max="9482" width="1.28515625" style="47" customWidth="1"/>
    <col min="9483" max="9483" width="8.42578125" style="47" customWidth="1"/>
    <col min="9484" max="9484" width="1.42578125" style="47" customWidth="1"/>
    <col min="9485" max="9485" width="8.5703125" style="47" customWidth="1"/>
    <col min="9486" max="9486" width="1.5703125" style="47" customWidth="1"/>
    <col min="9487" max="9487" width="1.7109375" style="47" customWidth="1"/>
    <col min="9488" max="9488" width="51" style="47" customWidth="1"/>
    <col min="9489" max="9489" width="8.7109375" style="47" customWidth="1"/>
    <col min="9490" max="9728" width="9.140625" style="47"/>
    <col min="9729" max="9729" width="1.85546875" style="47" customWidth="1"/>
    <col min="9730" max="9730" width="5.85546875" style="47" customWidth="1"/>
    <col min="9731" max="9731" width="4.28515625" style="47" customWidth="1"/>
    <col min="9732" max="9732" width="30.7109375" style="47" customWidth="1"/>
    <col min="9733" max="9733" width="8.42578125" style="47" customWidth="1"/>
    <col min="9734" max="9734" width="1.42578125" style="47" customWidth="1"/>
    <col min="9735" max="9735" width="8.42578125" style="47" customWidth="1"/>
    <col min="9736" max="9736" width="1.42578125" style="47" customWidth="1"/>
    <col min="9737" max="9737" width="9" style="47" customWidth="1"/>
    <col min="9738" max="9738" width="1.28515625" style="47" customWidth="1"/>
    <col min="9739" max="9739" width="8.42578125" style="47" customWidth="1"/>
    <col min="9740" max="9740" width="1.42578125" style="47" customWidth="1"/>
    <col min="9741" max="9741" width="8.5703125" style="47" customWidth="1"/>
    <col min="9742" max="9742" width="1.5703125" style="47" customWidth="1"/>
    <col min="9743" max="9743" width="1.7109375" style="47" customWidth="1"/>
    <col min="9744" max="9744" width="51" style="47" customWidth="1"/>
    <col min="9745" max="9745" width="8.7109375" style="47" customWidth="1"/>
    <col min="9746" max="9984" width="9.140625" style="47"/>
    <col min="9985" max="9985" width="1.85546875" style="47" customWidth="1"/>
    <col min="9986" max="9986" width="5.85546875" style="47" customWidth="1"/>
    <col min="9987" max="9987" width="4.28515625" style="47" customWidth="1"/>
    <col min="9988" max="9988" width="30.7109375" style="47" customWidth="1"/>
    <col min="9989" max="9989" width="8.42578125" style="47" customWidth="1"/>
    <col min="9990" max="9990" width="1.42578125" style="47" customWidth="1"/>
    <col min="9991" max="9991" width="8.42578125" style="47" customWidth="1"/>
    <col min="9992" max="9992" width="1.42578125" style="47" customWidth="1"/>
    <col min="9993" max="9993" width="9" style="47" customWidth="1"/>
    <col min="9994" max="9994" width="1.28515625" style="47" customWidth="1"/>
    <col min="9995" max="9995" width="8.42578125" style="47" customWidth="1"/>
    <col min="9996" max="9996" width="1.42578125" style="47" customWidth="1"/>
    <col min="9997" max="9997" width="8.5703125" style="47" customWidth="1"/>
    <col min="9998" max="9998" width="1.5703125" style="47" customWidth="1"/>
    <col min="9999" max="9999" width="1.7109375" style="47" customWidth="1"/>
    <col min="10000" max="10000" width="51" style="47" customWidth="1"/>
    <col min="10001" max="10001" width="8.7109375" style="47" customWidth="1"/>
    <col min="10002" max="10240" width="9.140625" style="47"/>
    <col min="10241" max="10241" width="1.85546875" style="47" customWidth="1"/>
    <col min="10242" max="10242" width="5.85546875" style="47" customWidth="1"/>
    <col min="10243" max="10243" width="4.28515625" style="47" customWidth="1"/>
    <col min="10244" max="10244" width="30.7109375" style="47" customWidth="1"/>
    <col min="10245" max="10245" width="8.42578125" style="47" customWidth="1"/>
    <col min="10246" max="10246" width="1.42578125" style="47" customWidth="1"/>
    <col min="10247" max="10247" width="8.42578125" style="47" customWidth="1"/>
    <col min="10248" max="10248" width="1.42578125" style="47" customWidth="1"/>
    <col min="10249" max="10249" width="9" style="47" customWidth="1"/>
    <col min="10250" max="10250" width="1.28515625" style="47" customWidth="1"/>
    <col min="10251" max="10251" width="8.42578125" style="47" customWidth="1"/>
    <col min="10252" max="10252" width="1.42578125" style="47" customWidth="1"/>
    <col min="10253" max="10253" width="8.5703125" style="47" customWidth="1"/>
    <col min="10254" max="10254" width="1.5703125" style="47" customWidth="1"/>
    <col min="10255" max="10255" width="1.7109375" style="47" customWidth="1"/>
    <col min="10256" max="10256" width="51" style="47" customWidth="1"/>
    <col min="10257" max="10257" width="8.7109375" style="47" customWidth="1"/>
    <col min="10258" max="10496" width="9.140625" style="47"/>
    <col min="10497" max="10497" width="1.85546875" style="47" customWidth="1"/>
    <col min="10498" max="10498" width="5.85546875" style="47" customWidth="1"/>
    <col min="10499" max="10499" width="4.28515625" style="47" customWidth="1"/>
    <col min="10500" max="10500" width="30.7109375" style="47" customWidth="1"/>
    <col min="10501" max="10501" width="8.42578125" style="47" customWidth="1"/>
    <col min="10502" max="10502" width="1.42578125" style="47" customWidth="1"/>
    <col min="10503" max="10503" width="8.42578125" style="47" customWidth="1"/>
    <col min="10504" max="10504" width="1.42578125" style="47" customWidth="1"/>
    <col min="10505" max="10505" width="9" style="47" customWidth="1"/>
    <col min="10506" max="10506" width="1.28515625" style="47" customWidth="1"/>
    <col min="10507" max="10507" width="8.42578125" style="47" customWidth="1"/>
    <col min="10508" max="10508" width="1.42578125" style="47" customWidth="1"/>
    <col min="10509" max="10509" width="8.5703125" style="47" customWidth="1"/>
    <col min="10510" max="10510" width="1.5703125" style="47" customWidth="1"/>
    <col min="10511" max="10511" width="1.7109375" style="47" customWidth="1"/>
    <col min="10512" max="10512" width="51" style="47" customWidth="1"/>
    <col min="10513" max="10513" width="8.7109375" style="47" customWidth="1"/>
    <col min="10514" max="10752" width="9.140625" style="47"/>
    <col min="10753" max="10753" width="1.85546875" style="47" customWidth="1"/>
    <col min="10754" max="10754" width="5.85546875" style="47" customWidth="1"/>
    <col min="10755" max="10755" width="4.28515625" style="47" customWidth="1"/>
    <col min="10756" max="10756" width="30.7109375" style="47" customWidth="1"/>
    <col min="10757" max="10757" width="8.42578125" style="47" customWidth="1"/>
    <col min="10758" max="10758" width="1.42578125" style="47" customWidth="1"/>
    <col min="10759" max="10759" width="8.42578125" style="47" customWidth="1"/>
    <col min="10760" max="10760" width="1.42578125" style="47" customWidth="1"/>
    <col min="10761" max="10761" width="9" style="47" customWidth="1"/>
    <col min="10762" max="10762" width="1.28515625" style="47" customWidth="1"/>
    <col min="10763" max="10763" width="8.42578125" style="47" customWidth="1"/>
    <col min="10764" max="10764" width="1.42578125" style="47" customWidth="1"/>
    <col min="10765" max="10765" width="8.5703125" style="47" customWidth="1"/>
    <col min="10766" max="10766" width="1.5703125" style="47" customWidth="1"/>
    <col min="10767" max="10767" width="1.7109375" style="47" customWidth="1"/>
    <col min="10768" max="10768" width="51" style="47" customWidth="1"/>
    <col min="10769" max="10769" width="8.7109375" style="47" customWidth="1"/>
    <col min="10770" max="11008" width="9.140625" style="47"/>
    <col min="11009" max="11009" width="1.85546875" style="47" customWidth="1"/>
    <col min="11010" max="11010" width="5.85546875" style="47" customWidth="1"/>
    <col min="11011" max="11011" width="4.28515625" style="47" customWidth="1"/>
    <col min="11012" max="11012" width="30.7109375" style="47" customWidth="1"/>
    <col min="11013" max="11013" width="8.42578125" style="47" customWidth="1"/>
    <col min="11014" max="11014" width="1.42578125" style="47" customWidth="1"/>
    <col min="11015" max="11015" width="8.42578125" style="47" customWidth="1"/>
    <col min="11016" max="11016" width="1.42578125" style="47" customWidth="1"/>
    <col min="11017" max="11017" width="9" style="47" customWidth="1"/>
    <col min="11018" max="11018" width="1.28515625" style="47" customWidth="1"/>
    <col min="11019" max="11019" width="8.42578125" style="47" customWidth="1"/>
    <col min="11020" max="11020" width="1.42578125" style="47" customWidth="1"/>
    <col min="11021" max="11021" width="8.5703125" style="47" customWidth="1"/>
    <col min="11022" max="11022" width="1.5703125" style="47" customWidth="1"/>
    <col min="11023" max="11023" width="1.7109375" style="47" customWidth="1"/>
    <col min="11024" max="11024" width="51" style="47" customWidth="1"/>
    <col min="11025" max="11025" width="8.7109375" style="47" customWidth="1"/>
    <col min="11026" max="11264" width="9.140625" style="47"/>
    <col min="11265" max="11265" width="1.85546875" style="47" customWidth="1"/>
    <col min="11266" max="11266" width="5.85546875" style="47" customWidth="1"/>
    <col min="11267" max="11267" width="4.28515625" style="47" customWidth="1"/>
    <col min="11268" max="11268" width="30.7109375" style="47" customWidth="1"/>
    <col min="11269" max="11269" width="8.42578125" style="47" customWidth="1"/>
    <col min="11270" max="11270" width="1.42578125" style="47" customWidth="1"/>
    <col min="11271" max="11271" width="8.42578125" style="47" customWidth="1"/>
    <col min="11272" max="11272" width="1.42578125" style="47" customWidth="1"/>
    <col min="11273" max="11273" width="9" style="47" customWidth="1"/>
    <col min="11274" max="11274" width="1.28515625" style="47" customWidth="1"/>
    <col min="11275" max="11275" width="8.42578125" style="47" customWidth="1"/>
    <col min="11276" max="11276" width="1.42578125" style="47" customWidth="1"/>
    <col min="11277" max="11277" width="8.5703125" style="47" customWidth="1"/>
    <col min="11278" max="11278" width="1.5703125" style="47" customWidth="1"/>
    <col min="11279" max="11279" width="1.7109375" style="47" customWidth="1"/>
    <col min="11280" max="11280" width="51" style="47" customWidth="1"/>
    <col min="11281" max="11281" width="8.7109375" style="47" customWidth="1"/>
    <col min="11282" max="11520" width="9.140625" style="47"/>
    <col min="11521" max="11521" width="1.85546875" style="47" customWidth="1"/>
    <col min="11522" max="11522" width="5.85546875" style="47" customWidth="1"/>
    <col min="11523" max="11523" width="4.28515625" style="47" customWidth="1"/>
    <col min="11524" max="11524" width="30.7109375" style="47" customWidth="1"/>
    <col min="11525" max="11525" width="8.42578125" style="47" customWidth="1"/>
    <col min="11526" max="11526" width="1.42578125" style="47" customWidth="1"/>
    <col min="11527" max="11527" width="8.42578125" style="47" customWidth="1"/>
    <col min="11528" max="11528" width="1.42578125" style="47" customWidth="1"/>
    <col min="11529" max="11529" width="9" style="47" customWidth="1"/>
    <col min="11530" max="11530" width="1.28515625" style="47" customWidth="1"/>
    <col min="11531" max="11531" width="8.42578125" style="47" customWidth="1"/>
    <col min="11532" max="11532" width="1.42578125" style="47" customWidth="1"/>
    <col min="11533" max="11533" width="8.5703125" style="47" customWidth="1"/>
    <col min="11534" max="11534" width="1.5703125" style="47" customWidth="1"/>
    <col min="11535" max="11535" width="1.7109375" style="47" customWidth="1"/>
    <col min="11536" max="11536" width="51" style="47" customWidth="1"/>
    <col min="11537" max="11537" width="8.7109375" style="47" customWidth="1"/>
    <col min="11538" max="11776" width="9.140625" style="47"/>
    <col min="11777" max="11777" width="1.85546875" style="47" customWidth="1"/>
    <col min="11778" max="11778" width="5.85546875" style="47" customWidth="1"/>
    <col min="11779" max="11779" width="4.28515625" style="47" customWidth="1"/>
    <col min="11780" max="11780" width="30.7109375" style="47" customWidth="1"/>
    <col min="11781" max="11781" width="8.42578125" style="47" customWidth="1"/>
    <col min="11782" max="11782" width="1.42578125" style="47" customWidth="1"/>
    <col min="11783" max="11783" width="8.42578125" style="47" customWidth="1"/>
    <col min="11784" max="11784" width="1.42578125" style="47" customWidth="1"/>
    <col min="11785" max="11785" width="9" style="47" customWidth="1"/>
    <col min="11786" max="11786" width="1.28515625" style="47" customWidth="1"/>
    <col min="11787" max="11787" width="8.42578125" style="47" customWidth="1"/>
    <col min="11788" max="11788" width="1.42578125" style="47" customWidth="1"/>
    <col min="11789" max="11789" width="8.5703125" style="47" customWidth="1"/>
    <col min="11790" max="11790" width="1.5703125" style="47" customWidth="1"/>
    <col min="11791" max="11791" width="1.7109375" style="47" customWidth="1"/>
    <col min="11792" max="11792" width="51" style="47" customWidth="1"/>
    <col min="11793" max="11793" width="8.7109375" style="47" customWidth="1"/>
    <col min="11794" max="12032" width="9.140625" style="47"/>
    <col min="12033" max="12033" width="1.85546875" style="47" customWidth="1"/>
    <col min="12034" max="12034" width="5.85546875" style="47" customWidth="1"/>
    <col min="12035" max="12035" width="4.28515625" style="47" customWidth="1"/>
    <col min="12036" max="12036" width="30.7109375" style="47" customWidth="1"/>
    <col min="12037" max="12037" width="8.42578125" style="47" customWidth="1"/>
    <col min="12038" max="12038" width="1.42578125" style="47" customWidth="1"/>
    <col min="12039" max="12039" width="8.42578125" style="47" customWidth="1"/>
    <col min="12040" max="12040" width="1.42578125" style="47" customWidth="1"/>
    <col min="12041" max="12041" width="9" style="47" customWidth="1"/>
    <col min="12042" max="12042" width="1.28515625" style="47" customWidth="1"/>
    <col min="12043" max="12043" width="8.42578125" style="47" customWidth="1"/>
    <col min="12044" max="12044" width="1.42578125" style="47" customWidth="1"/>
    <col min="12045" max="12045" width="8.5703125" style="47" customWidth="1"/>
    <col min="12046" max="12046" width="1.5703125" style="47" customWidth="1"/>
    <col min="12047" max="12047" width="1.7109375" style="47" customWidth="1"/>
    <col min="12048" max="12048" width="51" style="47" customWidth="1"/>
    <col min="12049" max="12049" width="8.7109375" style="47" customWidth="1"/>
    <col min="12050" max="12288" width="9.140625" style="47"/>
    <col min="12289" max="12289" width="1.85546875" style="47" customWidth="1"/>
    <col min="12290" max="12290" width="5.85546875" style="47" customWidth="1"/>
    <col min="12291" max="12291" width="4.28515625" style="47" customWidth="1"/>
    <col min="12292" max="12292" width="30.7109375" style="47" customWidth="1"/>
    <col min="12293" max="12293" width="8.42578125" style="47" customWidth="1"/>
    <col min="12294" max="12294" width="1.42578125" style="47" customWidth="1"/>
    <col min="12295" max="12295" width="8.42578125" style="47" customWidth="1"/>
    <col min="12296" max="12296" width="1.42578125" style="47" customWidth="1"/>
    <col min="12297" max="12297" width="9" style="47" customWidth="1"/>
    <col min="12298" max="12298" width="1.28515625" style="47" customWidth="1"/>
    <col min="12299" max="12299" width="8.42578125" style="47" customWidth="1"/>
    <col min="12300" max="12300" width="1.42578125" style="47" customWidth="1"/>
    <col min="12301" max="12301" width="8.5703125" style="47" customWidth="1"/>
    <col min="12302" max="12302" width="1.5703125" style="47" customWidth="1"/>
    <col min="12303" max="12303" width="1.7109375" style="47" customWidth="1"/>
    <col min="12304" max="12304" width="51" style="47" customWidth="1"/>
    <col min="12305" max="12305" width="8.7109375" style="47" customWidth="1"/>
    <col min="12306" max="12544" width="9.140625" style="47"/>
    <col min="12545" max="12545" width="1.85546875" style="47" customWidth="1"/>
    <col min="12546" max="12546" width="5.85546875" style="47" customWidth="1"/>
    <col min="12547" max="12547" width="4.28515625" style="47" customWidth="1"/>
    <col min="12548" max="12548" width="30.7109375" style="47" customWidth="1"/>
    <col min="12549" max="12549" width="8.42578125" style="47" customWidth="1"/>
    <col min="12550" max="12550" width="1.42578125" style="47" customWidth="1"/>
    <col min="12551" max="12551" width="8.42578125" style="47" customWidth="1"/>
    <col min="12552" max="12552" width="1.42578125" style="47" customWidth="1"/>
    <col min="12553" max="12553" width="9" style="47" customWidth="1"/>
    <col min="12554" max="12554" width="1.28515625" style="47" customWidth="1"/>
    <col min="12555" max="12555" width="8.42578125" style="47" customWidth="1"/>
    <col min="12556" max="12556" width="1.42578125" style="47" customWidth="1"/>
    <col min="12557" max="12557" width="8.5703125" style="47" customWidth="1"/>
    <col min="12558" max="12558" width="1.5703125" style="47" customWidth="1"/>
    <col min="12559" max="12559" width="1.7109375" style="47" customWidth="1"/>
    <col min="12560" max="12560" width="51" style="47" customWidth="1"/>
    <col min="12561" max="12561" width="8.7109375" style="47" customWidth="1"/>
    <col min="12562" max="12800" width="9.140625" style="47"/>
    <col min="12801" max="12801" width="1.85546875" style="47" customWidth="1"/>
    <col min="12802" max="12802" width="5.85546875" style="47" customWidth="1"/>
    <col min="12803" max="12803" width="4.28515625" style="47" customWidth="1"/>
    <col min="12804" max="12804" width="30.7109375" style="47" customWidth="1"/>
    <col min="12805" max="12805" width="8.42578125" style="47" customWidth="1"/>
    <col min="12806" max="12806" width="1.42578125" style="47" customWidth="1"/>
    <col min="12807" max="12807" width="8.42578125" style="47" customWidth="1"/>
    <col min="12808" max="12808" width="1.42578125" style="47" customWidth="1"/>
    <col min="12809" max="12809" width="9" style="47" customWidth="1"/>
    <col min="12810" max="12810" width="1.28515625" style="47" customWidth="1"/>
    <col min="12811" max="12811" width="8.42578125" style="47" customWidth="1"/>
    <col min="12812" max="12812" width="1.42578125" style="47" customWidth="1"/>
    <col min="12813" max="12813" width="8.5703125" style="47" customWidth="1"/>
    <col min="12814" max="12814" width="1.5703125" style="47" customWidth="1"/>
    <col min="12815" max="12815" width="1.7109375" style="47" customWidth="1"/>
    <col min="12816" max="12816" width="51" style="47" customWidth="1"/>
    <col min="12817" max="12817" width="8.7109375" style="47" customWidth="1"/>
    <col min="12818" max="13056" width="9.140625" style="47"/>
    <col min="13057" max="13057" width="1.85546875" style="47" customWidth="1"/>
    <col min="13058" max="13058" width="5.85546875" style="47" customWidth="1"/>
    <col min="13059" max="13059" width="4.28515625" style="47" customWidth="1"/>
    <col min="13060" max="13060" width="30.7109375" style="47" customWidth="1"/>
    <col min="13061" max="13061" width="8.42578125" style="47" customWidth="1"/>
    <col min="13062" max="13062" width="1.42578125" style="47" customWidth="1"/>
    <col min="13063" max="13063" width="8.42578125" style="47" customWidth="1"/>
    <col min="13064" max="13064" width="1.42578125" style="47" customWidth="1"/>
    <col min="13065" max="13065" width="9" style="47" customWidth="1"/>
    <col min="13066" max="13066" width="1.28515625" style="47" customWidth="1"/>
    <col min="13067" max="13067" width="8.42578125" style="47" customWidth="1"/>
    <col min="13068" max="13068" width="1.42578125" style="47" customWidth="1"/>
    <col min="13069" max="13069" width="8.5703125" style="47" customWidth="1"/>
    <col min="13070" max="13070" width="1.5703125" style="47" customWidth="1"/>
    <col min="13071" max="13071" width="1.7109375" style="47" customWidth="1"/>
    <col min="13072" max="13072" width="51" style="47" customWidth="1"/>
    <col min="13073" max="13073" width="8.7109375" style="47" customWidth="1"/>
    <col min="13074" max="13312" width="9.140625" style="47"/>
    <col min="13313" max="13313" width="1.85546875" style="47" customWidth="1"/>
    <col min="13314" max="13314" width="5.85546875" style="47" customWidth="1"/>
    <col min="13315" max="13315" width="4.28515625" style="47" customWidth="1"/>
    <col min="13316" max="13316" width="30.7109375" style="47" customWidth="1"/>
    <col min="13317" max="13317" width="8.42578125" style="47" customWidth="1"/>
    <col min="13318" max="13318" width="1.42578125" style="47" customWidth="1"/>
    <col min="13319" max="13319" width="8.42578125" style="47" customWidth="1"/>
    <col min="13320" max="13320" width="1.42578125" style="47" customWidth="1"/>
    <col min="13321" max="13321" width="9" style="47" customWidth="1"/>
    <col min="13322" max="13322" width="1.28515625" style="47" customWidth="1"/>
    <col min="13323" max="13323" width="8.42578125" style="47" customWidth="1"/>
    <col min="13324" max="13324" width="1.42578125" style="47" customWidth="1"/>
    <col min="13325" max="13325" width="8.5703125" style="47" customWidth="1"/>
    <col min="13326" max="13326" width="1.5703125" style="47" customWidth="1"/>
    <col min="13327" max="13327" width="1.7109375" style="47" customWidth="1"/>
    <col min="13328" max="13328" width="51" style="47" customWidth="1"/>
    <col min="13329" max="13329" width="8.7109375" style="47" customWidth="1"/>
    <col min="13330" max="13568" width="9.140625" style="47"/>
    <col min="13569" max="13569" width="1.85546875" style="47" customWidth="1"/>
    <col min="13570" max="13570" width="5.85546875" style="47" customWidth="1"/>
    <col min="13571" max="13571" width="4.28515625" style="47" customWidth="1"/>
    <col min="13572" max="13572" width="30.7109375" style="47" customWidth="1"/>
    <col min="13573" max="13573" width="8.42578125" style="47" customWidth="1"/>
    <col min="13574" max="13574" width="1.42578125" style="47" customWidth="1"/>
    <col min="13575" max="13575" width="8.42578125" style="47" customWidth="1"/>
    <col min="13576" max="13576" width="1.42578125" style="47" customWidth="1"/>
    <col min="13577" max="13577" width="9" style="47" customWidth="1"/>
    <col min="13578" max="13578" width="1.28515625" style="47" customWidth="1"/>
    <col min="13579" max="13579" width="8.42578125" style="47" customWidth="1"/>
    <col min="13580" max="13580" width="1.42578125" style="47" customWidth="1"/>
    <col min="13581" max="13581" width="8.5703125" style="47" customWidth="1"/>
    <col min="13582" max="13582" width="1.5703125" style="47" customWidth="1"/>
    <col min="13583" max="13583" width="1.7109375" style="47" customWidth="1"/>
    <col min="13584" max="13584" width="51" style="47" customWidth="1"/>
    <col min="13585" max="13585" width="8.7109375" style="47" customWidth="1"/>
    <col min="13586" max="13824" width="9.140625" style="47"/>
    <col min="13825" max="13825" width="1.85546875" style="47" customWidth="1"/>
    <col min="13826" max="13826" width="5.85546875" style="47" customWidth="1"/>
    <col min="13827" max="13827" width="4.28515625" style="47" customWidth="1"/>
    <col min="13828" max="13828" width="30.7109375" style="47" customWidth="1"/>
    <col min="13829" max="13829" width="8.42578125" style="47" customWidth="1"/>
    <col min="13830" max="13830" width="1.42578125" style="47" customWidth="1"/>
    <col min="13831" max="13831" width="8.42578125" style="47" customWidth="1"/>
    <col min="13832" max="13832" width="1.42578125" style="47" customWidth="1"/>
    <col min="13833" max="13833" width="9" style="47" customWidth="1"/>
    <col min="13834" max="13834" width="1.28515625" style="47" customWidth="1"/>
    <col min="13835" max="13835" width="8.42578125" style="47" customWidth="1"/>
    <col min="13836" max="13836" width="1.42578125" style="47" customWidth="1"/>
    <col min="13837" max="13837" width="8.5703125" style="47" customWidth="1"/>
    <col min="13838" max="13838" width="1.5703125" style="47" customWidth="1"/>
    <col min="13839" max="13839" width="1.7109375" style="47" customWidth="1"/>
    <col min="13840" max="13840" width="51" style="47" customWidth="1"/>
    <col min="13841" max="13841" width="8.7109375" style="47" customWidth="1"/>
    <col min="13842" max="14080" width="9.140625" style="47"/>
    <col min="14081" max="14081" width="1.85546875" style="47" customWidth="1"/>
    <col min="14082" max="14082" width="5.85546875" style="47" customWidth="1"/>
    <col min="14083" max="14083" width="4.28515625" style="47" customWidth="1"/>
    <col min="14084" max="14084" width="30.7109375" style="47" customWidth="1"/>
    <col min="14085" max="14085" width="8.42578125" style="47" customWidth="1"/>
    <col min="14086" max="14086" width="1.42578125" style="47" customWidth="1"/>
    <col min="14087" max="14087" width="8.42578125" style="47" customWidth="1"/>
    <col min="14088" max="14088" width="1.42578125" style="47" customWidth="1"/>
    <col min="14089" max="14089" width="9" style="47" customWidth="1"/>
    <col min="14090" max="14090" width="1.28515625" style="47" customWidth="1"/>
    <col min="14091" max="14091" width="8.42578125" style="47" customWidth="1"/>
    <col min="14092" max="14092" width="1.42578125" style="47" customWidth="1"/>
    <col min="14093" max="14093" width="8.5703125" style="47" customWidth="1"/>
    <col min="14094" max="14094" width="1.5703125" style="47" customWidth="1"/>
    <col min="14095" max="14095" width="1.7109375" style="47" customWidth="1"/>
    <col min="14096" max="14096" width="51" style="47" customWidth="1"/>
    <col min="14097" max="14097" width="8.7109375" style="47" customWidth="1"/>
    <col min="14098" max="14336" width="9.140625" style="47"/>
    <col min="14337" max="14337" width="1.85546875" style="47" customWidth="1"/>
    <col min="14338" max="14338" width="5.85546875" style="47" customWidth="1"/>
    <col min="14339" max="14339" width="4.28515625" style="47" customWidth="1"/>
    <col min="14340" max="14340" width="30.7109375" style="47" customWidth="1"/>
    <col min="14341" max="14341" width="8.42578125" style="47" customWidth="1"/>
    <col min="14342" max="14342" width="1.42578125" style="47" customWidth="1"/>
    <col min="14343" max="14343" width="8.42578125" style="47" customWidth="1"/>
    <col min="14344" max="14344" width="1.42578125" style="47" customWidth="1"/>
    <col min="14345" max="14345" width="9" style="47" customWidth="1"/>
    <col min="14346" max="14346" width="1.28515625" style="47" customWidth="1"/>
    <col min="14347" max="14347" width="8.42578125" style="47" customWidth="1"/>
    <col min="14348" max="14348" width="1.42578125" style="47" customWidth="1"/>
    <col min="14349" max="14349" width="8.5703125" style="47" customWidth="1"/>
    <col min="14350" max="14350" width="1.5703125" style="47" customWidth="1"/>
    <col min="14351" max="14351" width="1.7109375" style="47" customWidth="1"/>
    <col min="14352" max="14352" width="51" style="47" customWidth="1"/>
    <col min="14353" max="14353" width="8.7109375" style="47" customWidth="1"/>
    <col min="14354" max="14592" width="9.140625" style="47"/>
    <col min="14593" max="14593" width="1.85546875" style="47" customWidth="1"/>
    <col min="14594" max="14594" width="5.85546875" style="47" customWidth="1"/>
    <col min="14595" max="14595" width="4.28515625" style="47" customWidth="1"/>
    <col min="14596" max="14596" width="30.7109375" style="47" customWidth="1"/>
    <col min="14597" max="14597" width="8.42578125" style="47" customWidth="1"/>
    <col min="14598" max="14598" width="1.42578125" style="47" customWidth="1"/>
    <col min="14599" max="14599" width="8.42578125" style="47" customWidth="1"/>
    <col min="14600" max="14600" width="1.42578125" style="47" customWidth="1"/>
    <col min="14601" max="14601" width="9" style="47" customWidth="1"/>
    <col min="14602" max="14602" width="1.28515625" style="47" customWidth="1"/>
    <col min="14603" max="14603" width="8.42578125" style="47" customWidth="1"/>
    <col min="14604" max="14604" width="1.42578125" style="47" customWidth="1"/>
    <col min="14605" max="14605" width="8.5703125" style="47" customWidth="1"/>
    <col min="14606" max="14606" width="1.5703125" style="47" customWidth="1"/>
    <col min="14607" max="14607" width="1.7109375" style="47" customWidth="1"/>
    <col min="14608" max="14608" width="51" style="47" customWidth="1"/>
    <col min="14609" max="14609" width="8.7109375" style="47" customWidth="1"/>
    <col min="14610" max="14848" width="9.140625" style="47"/>
    <col min="14849" max="14849" width="1.85546875" style="47" customWidth="1"/>
    <col min="14850" max="14850" width="5.85546875" style="47" customWidth="1"/>
    <col min="14851" max="14851" width="4.28515625" style="47" customWidth="1"/>
    <col min="14852" max="14852" width="30.7109375" style="47" customWidth="1"/>
    <col min="14853" max="14853" width="8.42578125" style="47" customWidth="1"/>
    <col min="14854" max="14854" width="1.42578125" style="47" customWidth="1"/>
    <col min="14855" max="14855" width="8.42578125" style="47" customWidth="1"/>
    <col min="14856" max="14856" width="1.42578125" style="47" customWidth="1"/>
    <col min="14857" max="14857" width="9" style="47" customWidth="1"/>
    <col min="14858" max="14858" width="1.28515625" style="47" customWidth="1"/>
    <col min="14859" max="14859" width="8.42578125" style="47" customWidth="1"/>
    <col min="14860" max="14860" width="1.42578125" style="47" customWidth="1"/>
    <col min="14861" max="14861" width="8.5703125" style="47" customWidth="1"/>
    <col min="14862" max="14862" width="1.5703125" style="47" customWidth="1"/>
    <col min="14863" max="14863" width="1.7109375" style="47" customWidth="1"/>
    <col min="14864" max="14864" width="51" style="47" customWidth="1"/>
    <col min="14865" max="14865" width="8.7109375" style="47" customWidth="1"/>
    <col min="14866" max="15104" width="9.140625" style="47"/>
    <col min="15105" max="15105" width="1.85546875" style="47" customWidth="1"/>
    <col min="15106" max="15106" width="5.85546875" style="47" customWidth="1"/>
    <col min="15107" max="15107" width="4.28515625" style="47" customWidth="1"/>
    <col min="15108" max="15108" width="30.7109375" style="47" customWidth="1"/>
    <col min="15109" max="15109" width="8.42578125" style="47" customWidth="1"/>
    <col min="15110" max="15110" width="1.42578125" style="47" customWidth="1"/>
    <col min="15111" max="15111" width="8.42578125" style="47" customWidth="1"/>
    <col min="15112" max="15112" width="1.42578125" style="47" customWidth="1"/>
    <col min="15113" max="15113" width="9" style="47" customWidth="1"/>
    <col min="15114" max="15114" width="1.28515625" style="47" customWidth="1"/>
    <col min="15115" max="15115" width="8.42578125" style="47" customWidth="1"/>
    <col min="15116" max="15116" width="1.42578125" style="47" customWidth="1"/>
    <col min="15117" max="15117" width="8.5703125" style="47" customWidth="1"/>
    <col min="15118" max="15118" width="1.5703125" style="47" customWidth="1"/>
    <col min="15119" max="15119" width="1.7109375" style="47" customWidth="1"/>
    <col min="15120" max="15120" width="51" style="47" customWidth="1"/>
    <col min="15121" max="15121" width="8.7109375" style="47" customWidth="1"/>
    <col min="15122" max="15360" width="9.140625" style="47"/>
    <col min="15361" max="15361" width="1.85546875" style="47" customWidth="1"/>
    <col min="15362" max="15362" width="5.85546875" style="47" customWidth="1"/>
    <col min="15363" max="15363" width="4.28515625" style="47" customWidth="1"/>
    <col min="15364" max="15364" width="30.7109375" style="47" customWidth="1"/>
    <col min="15365" max="15365" width="8.42578125" style="47" customWidth="1"/>
    <col min="15366" max="15366" width="1.42578125" style="47" customWidth="1"/>
    <col min="15367" max="15367" width="8.42578125" style="47" customWidth="1"/>
    <col min="15368" max="15368" width="1.42578125" style="47" customWidth="1"/>
    <col min="15369" max="15369" width="9" style="47" customWidth="1"/>
    <col min="15370" max="15370" width="1.28515625" style="47" customWidth="1"/>
    <col min="15371" max="15371" width="8.42578125" style="47" customWidth="1"/>
    <col min="15372" max="15372" width="1.42578125" style="47" customWidth="1"/>
    <col min="15373" max="15373" width="8.5703125" style="47" customWidth="1"/>
    <col min="15374" max="15374" width="1.5703125" style="47" customWidth="1"/>
    <col min="15375" max="15375" width="1.7109375" style="47" customWidth="1"/>
    <col min="15376" max="15376" width="51" style="47" customWidth="1"/>
    <col min="15377" max="15377" width="8.7109375" style="47" customWidth="1"/>
    <col min="15378" max="15616" width="9.140625" style="47"/>
    <col min="15617" max="15617" width="1.85546875" style="47" customWidth="1"/>
    <col min="15618" max="15618" width="5.85546875" style="47" customWidth="1"/>
    <col min="15619" max="15619" width="4.28515625" style="47" customWidth="1"/>
    <col min="15620" max="15620" width="30.7109375" style="47" customWidth="1"/>
    <col min="15621" max="15621" width="8.42578125" style="47" customWidth="1"/>
    <col min="15622" max="15622" width="1.42578125" style="47" customWidth="1"/>
    <col min="15623" max="15623" width="8.42578125" style="47" customWidth="1"/>
    <col min="15624" max="15624" width="1.42578125" style="47" customWidth="1"/>
    <col min="15625" max="15625" width="9" style="47" customWidth="1"/>
    <col min="15626" max="15626" width="1.28515625" style="47" customWidth="1"/>
    <col min="15627" max="15627" width="8.42578125" style="47" customWidth="1"/>
    <col min="15628" max="15628" width="1.42578125" style="47" customWidth="1"/>
    <col min="15629" max="15629" width="8.5703125" style="47" customWidth="1"/>
    <col min="15630" max="15630" width="1.5703125" style="47" customWidth="1"/>
    <col min="15631" max="15631" width="1.7109375" style="47" customWidth="1"/>
    <col min="15632" max="15632" width="51" style="47" customWidth="1"/>
    <col min="15633" max="15633" width="8.7109375" style="47" customWidth="1"/>
    <col min="15634" max="15872" width="9.140625" style="47"/>
    <col min="15873" max="15873" width="1.85546875" style="47" customWidth="1"/>
    <col min="15874" max="15874" width="5.85546875" style="47" customWidth="1"/>
    <col min="15875" max="15875" width="4.28515625" style="47" customWidth="1"/>
    <col min="15876" max="15876" width="30.7109375" style="47" customWidth="1"/>
    <col min="15877" max="15877" width="8.42578125" style="47" customWidth="1"/>
    <col min="15878" max="15878" width="1.42578125" style="47" customWidth="1"/>
    <col min="15879" max="15879" width="8.42578125" style="47" customWidth="1"/>
    <col min="15880" max="15880" width="1.42578125" style="47" customWidth="1"/>
    <col min="15881" max="15881" width="9" style="47" customWidth="1"/>
    <col min="15882" max="15882" width="1.28515625" style="47" customWidth="1"/>
    <col min="15883" max="15883" width="8.42578125" style="47" customWidth="1"/>
    <col min="15884" max="15884" width="1.42578125" style="47" customWidth="1"/>
    <col min="15885" max="15885" width="8.5703125" style="47" customWidth="1"/>
    <col min="15886" max="15886" width="1.5703125" style="47" customWidth="1"/>
    <col min="15887" max="15887" width="1.7109375" style="47" customWidth="1"/>
    <col min="15888" max="15888" width="51" style="47" customWidth="1"/>
    <col min="15889" max="15889" width="8.7109375" style="47" customWidth="1"/>
    <col min="15890" max="16128" width="9.140625" style="47"/>
    <col min="16129" max="16129" width="1.85546875" style="47" customWidth="1"/>
    <col min="16130" max="16130" width="5.85546875" style="47" customWidth="1"/>
    <col min="16131" max="16131" width="4.28515625" style="47" customWidth="1"/>
    <col min="16132" max="16132" width="30.7109375" style="47" customWidth="1"/>
    <col min="16133" max="16133" width="8.42578125" style="47" customWidth="1"/>
    <col min="16134" max="16134" width="1.42578125" style="47" customWidth="1"/>
    <col min="16135" max="16135" width="8.42578125" style="47" customWidth="1"/>
    <col min="16136" max="16136" width="1.42578125" style="47" customWidth="1"/>
    <col min="16137" max="16137" width="9" style="47" customWidth="1"/>
    <col min="16138" max="16138" width="1.28515625" style="47" customWidth="1"/>
    <col min="16139" max="16139" width="8.42578125" style="47" customWidth="1"/>
    <col min="16140" max="16140" width="1.42578125" style="47" customWidth="1"/>
    <col min="16141" max="16141" width="8.5703125" style="47" customWidth="1"/>
    <col min="16142" max="16142" width="1.5703125" style="47" customWidth="1"/>
    <col min="16143" max="16143" width="1.7109375" style="47" customWidth="1"/>
    <col min="16144" max="16144" width="51" style="47" customWidth="1"/>
    <col min="16145" max="16145" width="8.7109375" style="47" customWidth="1"/>
    <col min="16146" max="16384" width="9.140625" style="47"/>
  </cols>
  <sheetData>
    <row r="1" spans="1:17" s="3" customFormat="1">
      <c r="A1" s="1"/>
      <c r="B1" s="48" t="s">
        <v>0</v>
      </c>
      <c r="C1" s="2">
        <v>8.1999999999999993</v>
      </c>
      <c r="D1" s="1" t="s">
        <v>192</v>
      </c>
      <c r="E1" s="1"/>
      <c r="G1" s="1"/>
      <c r="I1" s="1"/>
      <c r="K1" s="1"/>
      <c r="M1" s="1"/>
      <c r="O1" s="1"/>
      <c r="Q1" s="4"/>
    </row>
    <row r="2" spans="1:17" s="6" customFormat="1" ht="18" customHeight="1">
      <c r="A2" s="5"/>
      <c r="B2" s="49" t="s">
        <v>193</v>
      </c>
      <c r="C2" s="2">
        <v>8.1999999999999993</v>
      </c>
      <c r="D2" s="1" t="s">
        <v>289</v>
      </c>
      <c r="E2" s="5"/>
      <c r="G2" s="5"/>
      <c r="I2" s="5"/>
      <c r="K2" s="5"/>
      <c r="M2" s="5"/>
      <c r="O2" s="5"/>
      <c r="Q2" s="7"/>
    </row>
    <row r="3" spans="1:17" s="6" customFormat="1" ht="15.75" customHeight="1">
      <c r="A3" s="5"/>
      <c r="B3" s="5"/>
      <c r="C3" s="2"/>
      <c r="D3" s="5"/>
      <c r="E3" s="5"/>
      <c r="G3" s="5"/>
      <c r="I3" s="5"/>
      <c r="K3" s="5"/>
      <c r="M3" s="5"/>
      <c r="O3" s="131" t="s">
        <v>194</v>
      </c>
      <c r="P3" s="131"/>
      <c r="Q3" s="7"/>
    </row>
    <row r="4" spans="1:17" s="12" customFormat="1" ht="1.5" customHeight="1">
      <c r="A4" s="11"/>
      <c r="B4" s="11"/>
      <c r="C4" s="11"/>
      <c r="D4" s="11"/>
      <c r="E4" s="11"/>
      <c r="G4" s="11"/>
      <c r="I4" s="11"/>
      <c r="K4" s="11"/>
      <c r="M4" s="11"/>
      <c r="O4" s="132"/>
      <c r="P4" s="132"/>
      <c r="Q4" s="11"/>
    </row>
    <row r="5" spans="1:17" s="31" customFormat="1" ht="17.100000000000001" customHeight="1">
      <c r="A5" s="133" t="s">
        <v>195</v>
      </c>
      <c r="B5" s="133"/>
      <c r="C5" s="133"/>
      <c r="D5" s="134"/>
      <c r="E5" s="139" t="s">
        <v>196</v>
      </c>
      <c r="F5" s="140"/>
      <c r="G5" s="139" t="s">
        <v>197</v>
      </c>
      <c r="H5" s="140"/>
      <c r="I5" s="143">
        <v>2553</v>
      </c>
      <c r="J5" s="144"/>
      <c r="K5" s="143">
        <v>2554</v>
      </c>
      <c r="L5" s="144"/>
      <c r="M5" s="143">
        <v>2555</v>
      </c>
      <c r="N5" s="144"/>
      <c r="O5" s="137" t="s">
        <v>198</v>
      </c>
      <c r="P5" s="133"/>
      <c r="Q5" s="32"/>
    </row>
    <row r="6" spans="1:17" s="31" customFormat="1" ht="17.100000000000001" customHeight="1">
      <c r="A6" s="135"/>
      <c r="B6" s="135"/>
      <c r="C6" s="135"/>
      <c r="D6" s="136"/>
      <c r="E6" s="141" t="s">
        <v>248</v>
      </c>
      <c r="F6" s="142"/>
      <c r="G6" s="141" t="s">
        <v>249</v>
      </c>
      <c r="H6" s="142"/>
      <c r="I6" s="141" t="s">
        <v>250</v>
      </c>
      <c r="J6" s="142"/>
      <c r="K6" s="141" t="s">
        <v>251</v>
      </c>
      <c r="L6" s="142"/>
      <c r="M6" s="141" t="s">
        <v>252</v>
      </c>
      <c r="N6" s="142"/>
      <c r="O6" s="138"/>
      <c r="P6" s="135"/>
      <c r="Q6" s="32"/>
    </row>
    <row r="7" spans="1:17" s="12" customFormat="1" ht="18.95" customHeight="1">
      <c r="A7" s="31" t="s">
        <v>199</v>
      </c>
      <c r="B7" s="31"/>
      <c r="E7" s="50">
        <v>21563</v>
      </c>
      <c r="F7" s="51"/>
      <c r="G7" s="50">
        <f>G8+G9</f>
        <v>18360</v>
      </c>
      <c r="H7" s="51"/>
      <c r="I7" s="50">
        <f>I8+I9</f>
        <v>25164</v>
      </c>
      <c r="J7" s="53"/>
      <c r="K7" s="50">
        <f>K8+K9</f>
        <v>24989</v>
      </c>
      <c r="L7" s="51"/>
      <c r="M7" s="50">
        <f>M8+M9</f>
        <v>30862</v>
      </c>
      <c r="N7" s="53"/>
      <c r="O7" s="32" t="s">
        <v>200</v>
      </c>
      <c r="P7" s="32"/>
      <c r="Q7" s="11"/>
    </row>
    <row r="8" spans="1:17" s="12" customFormat="1" ht="15.95" customHeight="1">
      <c r="B8" s="12" t="s">
        <v>201</v>
      </c>
      <c r="E8" s="54">
        <v>21039</v>
      </c>
      <c r="F8" s="55"/>
      <c r="G8" s="54">
        <v>17604</v>
      </c>
      <c r="H8" s="55"/>
      <c r="I8" s="56">
        <v>24399</v>
      </c>
      <c r="J8" s="55"/>
      <c r="K8" s="113">
        <v>24170</v>
      </c>
      <c r="L8" s="55"/>
      <c r="M8" s="56">
        <v>30034</v>
      </c>
      <c r="N8" s="55"/>
      <c r="O8" s="11"/>
      <c r="P8" s="11" t="s">
        <v>202</v>
      </c>
      <c r="Q8" s="11"/>
    </row>
    <row r="9" spans="1:17" s="12" customFormat="1" ht="15.95" customHeight="1">
      <c r="B9" s="12" t="s">
        <v>203</v>
      </c>
      <c r="E9" s="54">
        <v>524</v>
      </c>
      <c r="F9" s="55"/>
      <c r="G9" s="54">
        <v>756</v>
      </c>
      <c r="H9" s="55"/>
      <c r="I9" s="56">
        <v>765</v>
      </c>
      <c r="J9" s="55"/>
      <c r="K9" s="113">
        <v>819</v>
      </c>
      <c r="L9" s="55"/>
      <c r="M9" s="56">
        <v>828</v>
      </c>
      <c r="N9" s="55"/>
      <c r="O9" s="11"/>
      <c r="P9" s="11" t="s">
        <v>204</v>
      </c>
      <c r="Q9" s="11"/>
    </row>
    <row r="10" spans="1:17" s="12" customFormat="1" ht="18.95" customHeight="1">
      <c r="A10" s="31" t="s">
        <v>205</v>
      </c>
      <c r="B10" s="31"/>
      <c r="C10" s="31"/>
      <c r="E10" s="57">
        <f>E11+E12+E13+E14+E16+E17+E18+E19+E20+E22+E23+E24+E25+E26</f>
        <v>39241</v>
      </c>
      <c r="F10" s="51"/>
      <c r="G10" s="57">
        <f>G11+G12+G13+G14+G16+G17+G18+G19+G20+G22+G23+G24+G25+G26</f>
        <v>41620</v>
      </c>
      <c r="H10" s="51"/>
      <c r="I10" s="57">
        <f>I11+I12+I13+I14+I16+I17+I18+I19+I20+I22+I23+I24+I25+I26</f>
        <v>44379</v>
      </c>
      <c r="J10" s="51"/>
      <c r="K10" s="57">
        <f>K11+K12+K13+K14+K16+K17+K18+K19+K20+K22+K23+K24+K25+K26</f>
        <v>47760</v>
      </c>
      <c r="L10" s="51"/>
      <c r="M10" s="57">
        <f>M11+M12+M13+M14+M16+M17+M18+M19+M20+M22+M23+M24+M25+M26</f>
        <v>52419</v>
      </c>
      <c r="N10" s="51"/>
      <c r="O10" s="32" t="s">
        <v>206</v>
      </c>
      <c r="P10" s="32"/>
      <c r="Q10" s="11"/>
    </row>
    <row r="11" spans="1:17" s="12" customFormat="1" ht="15.95" customHeight="1">
      <c r="B11" s="12" t="s">
        <v>207</v>
      </c>
      <c r="E11" s="54">
        <v>287</v>
      </c>
      <c r="F11" s="55"/>
      <c r="G11" s="54">
        <v>413</v>
      </c>
      <c r="H11" s="55"/>
      <c r="I11" s="56">
        <v>441</v>
      </c>
      <c r="J11" s="55"/>
      <c r="K11" s="113">
        <v>450</v>
      </c>
      <c r="L11" s="55"/>
      <c r="M11" s="56">
        <v>663</v>
      </c>
      <c r="N11" s="55"/>
      <c r="P11" s="11" t="s">
        <v>208</v>
      </c>
      <c r="Q11" s="11"/>
    </row>
    <row r="12" spans="1:17" s="12" customFormat="1" ht="15.95" customHeight="1">
      <c r="B12" s="12" t="s">
        <v>209</v>
      </c>
      <c r="E12" s="54">
        <v>4583</v>
      </c>
      <c r="F12" s="55"/>
      <c r="G12" s="54">
        <v>4866</v>
      </c>
      <c r="H12" s="55"/>
      <c r="I12" s="54">
        <v>5297</v>
      </c>
      <c r="J12" s="55"/>
      <c r="K12" s="114">
        <v>5183</v>
      </c>
      <c r="L12" s="55"/>
      <c r="M12" s="54">
        <v>5568</v>
      </c>
      <c r="N12" s="55"/>
      <c r="P12" s="11" t="s">
        <v>210</v>
      </c>
    </row>
    <row r="13" spans="1:17" s="12" customFormat="1" ht="15.95" customHeight="1">
      <c r="B13" s="12" t="s">
        <v>211</v>
      </c>
      <c r="E13" s="54">
        <v>724</v>
      </c>
      <c r="F13" s="55"/>
      <c r="G13" s="54">
        <v>938</v>
      </c>
      <c r="H13" s="55"/>
      <c r="I13" s="58">
        <v>979</v>
      </c>
      <c r="J13" s="55"/>
      <c r="K13" s="115">
        <v>1036</v>
      </c>
      <c r="L13" s="55"/>
      <c r="M13" s="58">
        <v>1163</v>
      </c>
      <c r="N13" s="55"/>
      <c r="P13" s="11" t="s">
        <v>212</v>
      </c>
      <c r="Q13" s="11"/>
    </row>
    <row r="14" spans="1:17" s="12" customFormat="1" ht="15.95" customHeight="1">
      <c r="B14" s="12" t="s">
        <v>213</v>
      </c>
      <c r="E14" s="54">
        <v>2757</v>
      </c>
      <c r="F14" s="55"/>
      <c r="G14" s="54">
        <v>2806</v>
      </c>
      <c r="H14" s="55"/>
      <c r="I14" s="56">
        <v>1989</v>
      </c>
      <c r="J14" s="55"/>
      <c r="K14" s="113">
        <v>2377</v>
      </c>
      <c r="L14" s="55"/>
      <c r="M14" s="56">
        <v>2301</v>
      </c>
      <c r="N14" s="55"/>
      <c r="O14" s="11"/>
      <c r="P14" s="11" t="s">
        <v>214</v>
      </c>
      <c r="Q14" s="11"/>
    </row>
    <row r="15" spans="1:17" s="12" customFormat="1" ht="15.95" customHeight="1">
      <c r="B15" s="12" t="s">
        <v>215</v>
      </c>
      <c r="E15" s="54"/>
      <c r="F15" s="55"/>
      <c r="G15" s="54"/>
      <c r="H15" s="55"/>
      <c r="I15" s="56"/>
      <c r="J15" s="55"/>
      <c r="K15" s="113"/>
      <c r="L15" s="55"/>
      <c r="M15" s="56"/>
      <c r="N15" s="55"/>
      <c r="O15" s="11"/>
      <c r="P15" s="11" t="s">
        <v>216</v>
      </c>
      <c r="Q15" s="11"/>
    </row>
    <row r="16" spans="1:17" s="12" customFormat="1" ht="15.95" customHeight="1">
      <c r="B16" s="12" t="s">
        <v>217</v>
      </c>
      <c r="E16" s="54">
        <v>7456</v>
      </c>
      <c r="F16" s="55"/>
      <c r="G16" s="54">
        <v>8248</v>
      </c>
      <c r="H16" s="55"/>
      <c r="I16" s="56">
        <v>9399</v>
      </c>
      <c r="J16" s="55"/>
      <c r="K16" s="113">
        <v>9714</v>
      </c>
      <c r="L16" s="55"/>
      <c r="M16" s="56">
        <v>11342</v>
      </c>
      <c r="N16" s="55"/>
      <c r="O16" s="11"/>
      <c r="P16" s="11" t="s">
        <v>218</v>
      </c>
      <c r="Q16" s="11"/>
    </row>
    <row r="17" spans="1:17" s="12" customFormat="1" ht="15.95" customHeight="1">
      <c r="B17" s="12" t="s">
        <v>219</v>
      </c>
      <c r="E17" s="54">
        <v>1930</v>
      </c>
      <c r="F17" s="55"/>
      <c r="G17" s="54">
        <v>1652</v>
      </c>
      <c r="H17" s="55"/>
      <c r="I17" s="56">
        <v>1687</v>
      </c>
      <c r="J17" s="55"/>
      <c r="K17" s="113">
        <v>1996</v>
      </c>
      <c r="L17" s="55"/>
      <c r="M17" s="56">
        <v>2205</v>
      </c>
      <c r="N17" s="55"/>
      <c r="O17" s="11"/>
      <c r="P17" s="11" t="s">
        <v>220</v>
      </c>
      <c r="Q17" s="11"/>
    </row>
    <row r="18" spans="1:17" s="12" customFormat="1" ht="18" customHeight="1">
      <c r="B18" s="12" t="s">
        <v>221</v>
      </c>
      <c r="E18" s="54">
        <v>2692</v>
      </c>
      <c r="F18" s="55"/>
      <c r="G18" s="54">
        <v>2755</v>
      </c>
      <c r="H18" s="55"/>
      <c r="I18" s="56">
        <v>2877</v>
      </c>
      <c r="J18" s="55"/>
      <c r="K18" s="113">
        <v>2969</v>
      </c>
      <c r="L18" s="55"/>
      <c r="M18" s="56">
        <v>3410</v>
      </c>
      <c r="N18" s="55"/>
      <c r="O18" s="11"/>
      <c r="P18" s="11" t="s">
        <v>222</v>
      </c>
      <c r="Q18" s="11"/>
    </row>
    <row r="19" spans="1:17" s="12" customFormat="1" ht="15.95" customHeight="1">
      <c r="B19" s="12" t="s">
        <v>223</v>
      </c>
      <c r="E19" s="54">
        <v>3260</v>
      </c>
      <c r="F19" s="55"/>
      <c r="G19" s="54">
        <v>3484</v>
      </c>
      <c r="H19" s="55"/>
      <c r="I19" s="56">
        <v>3878</v>
      </c>
      <c r="J19" s="55"/>
      <c r="K19" s="113">
        <v>4130</v>
      </c>
      <c r="L19" s="55"/>
      <c r="M19" s="56">
        <v>4743</v>
      </c>
      <c r="N19" s="55"/>
      <c r="O19" s="11"/>
      <c r="P19" s="11" t="s">
        <v>224</v>
      </c>
      <c r="Q19" s="11"/>
    </row>
    <row r="20" spans="1:17" s="12" customFormat="1" ht="15.95" customHeight="1">
      <c r="B20" s="12" t="s">
        <v>225</v>
      </c>
      <c r="E20" s="54">
        <v>3349</v>
      </c>
      <c r="F20" s="55"/>
      <c r="G20" s="54">
        <v>3590</v>
      </c>
      <c r="H20" s="55"/>
      <c r="I20" s="56">
        <v>3801</v>
      </c>
      <c r="J20" s="55"/>
      <c r="K20" s="113">
        <v>4240</v>
      </c>
      <c r="L20" s="55"/>
      <c r="M20" s="56">
        <v>4243</v>
      </c>
      <c r="N20" s="55"/>
      <c r="O20" s="11"/>
      <c r="P20" s="11" t="s">
        <v>226</v>
      </c>
      <c r="Q20" s="11"/>
    </row>
    <row r="21" spans="1:17" s="12" customFormat="1" ht="15.95" customHeight="1">
      <c r="B21" s="12" t="s">
        <v>227</v>
      </c>
      <c r="E21" s="59"/>
      <c r="F21" s="39"/>
      <c r="G21" s="59"/>
      <c r="H21" s="39"/>
      <c r="I21" s="59"/>
      <c r="J21" s="39"/>
      <c r="K21" s="116"/>
      <c r="L21" s="39"/>
      <c r="M21" s="59"/>
      <c r="N21" s="39"/>
      <c r="O21" s="11"/>
      <c r="P21" s="11" t="s">
        <v>228</v>
      </c>
      <c r="Q21" s="11"/>
    </row>
    <row r="22" spans="1:17" s="12" customFormat="1" ht="18" customHeight="1">
      <c r="B22" s="12" t="s">
        <v>229</v>
      </c>
      <c r="E22" s="54">
        <v>3516</v>
      </c>
      <c r="F22" s="55"/>
      <c r="G22" s="54">
        <v>3623</v>
      </c>
      <c r="H22" s="55"/>
      <c r="I22" s="56">
        <v>4258</v>
      </c>
      <c r="J22" s="55"/>
      <c r="K22" s="113">
        <v>4813</v>
      </c>
      <c r="L22" s="55"/>
      <c r="M22" s="56">
        <v>4464</v>
      </c>
      <c r="N22" s="55"/>
      <c r="O22" s="11"/>
      <c r="P22" s="11" t="s">
        <v>230</v>
      </c>
      <c r="Q22" s="11"/>
    </row>
    <row r="23" spans="1:17" s="12" customFormat="1" ht="15.95" customHeight="1">
      <c r="B23" s="12" t="s">
        <v>231</v>
      </c>
      <c r="E23" s="54">
        <v>5712</v>
      </c>
      <c r="F23" s="55"/>
      <c r="G23" s="54">
        <v>5996</v>
      </c>
      <c r="H23" s="55"/>
      <c r="I23" s="56">
        <v>6449</v>
      </c>
      <c r="J23" s="55"/>
      <c r="K23" s="113">
        <v>7236</v>
      </c>
      <c r="L23" s="55"/>
      <c r="M23" s="56">
        <v>8518</v>
      </c>
      <c r="N23" s="55"/>
      <c r="O23" s="11"/>
      <c r="P23" s="11" t="s">
        <v>232</v>
      </c>
      <c r="Q23" s="11"/>
    </row>
    <row r="24" spans="1:17" s="12" customFormat="1" ht="15.95" customHeight="1">
      <c r="B24" s="12" t="s">
        <v>233</v>
      </c>
      <c r="E24" s="54">
        <v>1807</v>
      </c>
      <c r="F24" s="55"/>
      <c r="G24" s="54">
        <v>2098</v>
      </c>
      <c r="H24" s="55"/>
      <c r="I24" s="56">
        <v>2177</v>
      </c>
      <c r="J24" s="55"/>
      <c r="K24" s="113">
        <v>2385</v>
      </c>
      <c r="L24" s="55"/>
      <c r="M24" s="56">
        <v>2576</v>
      </c>
      <c r="N24" s="55"/>
      <c r="O24" s="11"/>
      <c r="P24" s="11" t="s">
        <v>234</v>
      </c>
      <c r="Q24" s="11"/>
    </row>
    <row r="25" spans="1:17" s="12" customFormat="1" ht="18" customHeight="1">
      <c r="B25" s="12" t="s">
        <v>235</v>
      </c>
      <c r="E25" s="54">
        <v>779</v>
      </c>
      <c r="F25" s="55"/>
      <c r="G25" s="54">
        <v>860</v>
      </c>
      <c r="H25" s="55"/>
      <c r="I25" s="56">
        <v>780</v>
      </c>
      <c r="J25" s="55"/>
      <c r="K25" s="113">
        <v>879</v>
      </c>
      <c r="L25" s="55"/>
      <c r="M25" s="56">
        <v>935</v>
      </c>
      <c r="N25" s="55"/>
      <c r="O25" s="11"/>
      <c r="P25" s="12" t="s">
        <v>236</v>
      </c>
      <c r="Q25" s="11"/>
    </row>
    <row r="26" spans="1:17" s="12" customFormat="1" ht="15.95" customHeight="1">
      <c r="B26" s="12" t="s">
        <v>237</v>
      </c>
      <c r="E26" s="54">
        <v>389</v>
      </c>
      <c r="F26" s="55"/>
      <c r="G26" s="54">
        <v>291</v>
      </c>
      <c r="H26" s="55"/>
      <c r="I26" s="56">
        <v>367</v>
      </c>
      <c r="J26" s="55"/>
      <c r="K26" s="113">
        <v>352</v>
      </c>
      <c r="L26" s="55"/>
      <c r="M26" s="56">
        <v>288</v>
      </c>
      <c r="N26" s="55"/>
      <c r="O26" s="11"/>
      <c r="P26" s="11" t="s">
        <v>238</v>
      </c>
      <c r="Q26" s="11"/>
    </row>
    <row r="27" spans="1:17" s="31" customFormat="1" ht="15.95" customHeight="1">
      <c r="A27" s="31" t="s">
        <v>239</v>
      </c>
      <c r="E27" s="57">
        <v>60785</v>
      </c>
      <c r="F27" s="51"/>
      <c r="G27" s="57">
        <v>59980.30656148</v>
      </c>
      <c r="H27" s="51"/>
      <c r="I27" s="52">
        <v>69544.752172239998</v>
      </c>
      <c r="J27" s="51"/>
      <c r="K27" s="112">
        <v>72750.312462660106</v>
      </c>
      <c r="L27" s="51"/>
      <c r="M27" s="52">
        <v>83280.894605170004</v>
      </c>
      <c r="N27" s="51"/>
      <c r="O27" s="32" t="s">
        <v>240</v>
      </c>
      <c r="Q27" s="32"/>
    </row>
    <row r="28" spans="1:17" s="31" customFormat="1" ht="18" customHeight="1">
      <c r="A28" s="31" t="s">
        <v>241</v>
      </c>
      <c r="C28" s="60"/>
      <c r="E28" s="57">
        <v>51853</v>
      </c>
      <c r="F28" s="51"/>
      <c r="G28" s="57">
        <v>51160.239831956002</v>
      </c>
      <c r="H28" s="51"/>
      <c r="I28" s="52">
        <v>59339.899803661297</v>
      </c>
      <c r="J28" s="51"/>
      <c r="K28" s="112">
        <v>62229.066177435103</v>
      </c>
      <c r="L28" s="51"/>
      <c r="M28" s="52">
        <v>71438.354209202997</v>
      </c>
      <c r="N28" s="51"/>
      <c r="O28" s="32" t="s">
        <v>242</v>
      </c>
      <c r="Q28" s="32"/>
    </row>
    <row r="29" spans="1:17" s="31" customFormat="1" ht="15.95" customHeight="1">
      <c r="A29" s="31" t="s">
        <v>243</v>
      </c>
      <c r="C29" s="60"/>
      <c r="D29" s="61"/>
      <c r="E29" s="52">
        <v>1172.2637958299999</v>
      </c>
      <c r="F29" s="51"/>
      <c r="G29" s="52">
        <v>1172.4008088800001</v>
      </c>
      <c r="H29" s="51"/>
      <c r="I29" s="52">
        <v>1171.97286147</v>
      </c>
      <c r="J29" s="51"/>
      <c r="K29" s="112">
        <v>1169.0728614699999</v>
      </c>
      <c r="L29" s="51"/>
      <c r="M29" s="52">
        <v>1165.77286147</v>
      </c>
      <c r="N29" s="51"/>
      <c r="O29" s="31" t="s">
        <v>244</v>
      </c>
      <c r="Q29" s="32"/>
    </row>
    <row r="30" spans="1:17" s="31" customFormat="1" ht="3" customHeight="1">
      <c r="A30" s="62"/>
      <c r="B30" s="62"/>
      <c r="C30" s="62"/>
      <c r="D30" s="62"/>
      <c r="E30" s="63"/>
      <c r="F30" s="64"/>
      <c r="G30" s="63"/>
      <c r="H30" s="64"/>
      <c r="I30" s="63"/>
      <c r="J30" s="64"/>
      <c r="K30" s="63"/>
      <c r="L30" s="64"/>
      <c r="M30" s="63"/>
      <c r="N30" s="64"/>
      <c r="O30" s="62"/>
      <c r="P30" s="62"/>
      <c r="Q30" s="32"/>
    </row>
    <row r="31" spans="1:17" s="31" customFormat="1" ht="3" customHeight="1">
      <c r="Q31" s="32"/>
    </row>
    <row r="32" spans="1:17" s="12" customFormat="1" ht="15.75">
      <c r="A32" s="11"/>
      <c r="B32" s="11" t="s">
        <v>190</v>
      </c>
      <c r="C32" s="11"/>
      <c r="D32" s="11"/>
      <c r="E32" s="11"/>
      <c r="G32" s="11"/>
      <c r="I32" s="11"/>
      <c r="K32" s="11"/>
      <c r="M32" s="11"/>
      <c r="O32" s="11"/>
      <c r="P32" s="11"/>
      <c r="Q32" s="11"/>
    </row>
    <row r="33" spans="1:17" s="12" customFormat="1" ht="15.75">
      <c r="A33" s="11"/>
      <c r="B33" s="11" t="s">
        <v>191</v>
      </c>
      <c r="C33" s="11"/>
      <c r="D33" s="11"/>
      <c r="E33" s="11"/>
      <c r="G33" s="11"/>
      <c r="I33" s="11"/>
      <c r="K33" s="11"/>
      <c r="M33" s="11"/>
      <c r="O33" s="11"/>
      <c r="P33" s="11"/>
      <c r="Q33" s="11"/>
    </row>
  </sheetData>
  <mergeCells count="14">
    <mergeCell ref="O3:P3"/>
    <mergeCell ref="O4:P4"/>
    <mergeCell ref="A5:D6"/>
    <mergeCell ref="O5:P6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</mergeCells>
  <pageMargins left="0.33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showGridLines="0" tabSelected="1" workbookViewId="0">
      <selection activeCell="P10" sqref="P10"/>
    </sheetView>
  </sheetViews>
  <sheetFormatPr defaultRowHeight="18.75"/>
  <cols>
    <col min="1" max="1" width="1.7109375" style="69" customWidth="1"/>
    <col min="2" max="2" width="5.85546875" style="69" customWidth="1"/>
    <col min="3" max="3" width="4.140625" style="69" customWidth="1"/>
    <col min="4" max="4" width="31.28515625" style="69" customWidth="1"/>
    <col min="5" max="9" width="10.42578125" style="69" customWidth="1"/>
    <col min="10" max="10" width="1.85546875" style="69" customWidth="1"/>
    <col min="11" max="11" width="46" style="69" customWidth="1"/>
    <col min="12" max="12" width="2.42578125" style="69" customWidth="1"/>
    <col min="13" max="13" width="4.140625" style="76" customWidth="1"/>
    <col min="14" max="16384" width="9.140625" style="76"/>
  </cols>
  <sheetData>
    <row r="1" spans="1:12" s="70" customFormat="1">
      <c r="A1" s="67"/>
      <c r="B1" s="67" t="s">
        <v>0</v>
      </c>
      <c r="C1" s="68">
        <v>8.3000000000000007</v>
      </c>
      <c r="D1" s="67" t="s">
        <v>246</v>
      </c>
      <c r="E1" s="67"/>
      <c r="F1" s="67"/>
      <c r="G1" s="67"/>
      <c r="H1" s="67"/>
      <c r="I1" s="67"/>
      <c r="J1" s="67"/>
      <c r="K1" s="69"/>
      <c r="L1" s="69"/>
    </row>
    <row r="2" spans="1:12" s="74" customFormat="1">
      <c r="A2" s="71"/>
      <c r="B2" s="67" t="s">
        <v>1</v>
      </c>
      <c r="C2" s="68">
        <v>8.3000000000000007</v>
      </c>
      <c r="D2" s="67" t="s">
        <v>247</v>
      </c>
      <c r="E2" s="71"/>
      <c r="F2" s="71"/>
      <c r="G2" s="71"/>
      <c r="H2" s="71"/>
      <c r="I2" s="71"/>
      <c r="J2" s="71"/>
      <c r="K2" s="72"/>
      <c r="L2" s="73"/>
    </row>
    <row r="3" spans="1:12" s="74" customFormat="1" ht="17.100000000000001" customHeight="1">
      <c r="A3" s="71"/>
      <c r="B3" s="71"/>
      <c r="C3" s="68"/>
      <c r="D3" s="71"/>
      <c r="E3" s="71"/>
      <c r="F3" s="71"/>
      <c r="G3" s="71"/>
      <c r="H3" s="71"/>
      <c r="I3" s="71"/>
      <c r="J3" s="145" t="s">
        <v>194</v>
      </c>
      <c r="K3" s="145"/>
      <c r="L3" s="73"/>
    </row>
    <row r="4" spans="1:12" ht="4.5" customHeight="1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2" s="79" customFormat="1" ht="17.100000000000001" customHeight="1">
      <c r="A5" s="146" t="s">
        <v>195</v>
      </c>
      <c r="B5" s="146"/>
      <c r="C5" s="146"/>
      <c r="D5" s="147"/>
      <c r="E5" s="77">
        <v>2551</v>
      </c>
      <c r="F5" s="77">
        <v>2552</v>
      </c>
      <c r="G5" s="77">
        <v>2553</v>
      </c>
      <c r="H5" s="77">
        <v>2554</v>
      </c>
      <c r="I5" s="77">
        <v>2555</v>
      </c>
      <c r="J5" s="150" t="s">
        <v>198</v>
      </c>
      <c r="K5" s="146"/>
      <c r="L5" s="78"/>
    </row>
    <row r="6" spans="1:12" s="79" customFormat="1" ht="17.100000000000001" customHeight="1">
      <c r="A6" s="148"/>
      <c r="B6" s="148"/>
      <c r="C6" s="148"/>
      <c r="D6" s="149"/>
      <c r="E6" s="80" t="s">
        <v>248</v>
      </c>
      <c r="F6" s="80" t="s">
        <v>249</v>
      </c>
      <c r="G6" s="80" t="s">
        <v>250</v>
      </c>
      <c r="H6" s="80" t="s">
        <v>251</v>
      </c>
      <c r="I6" s="80" t="s">
        <v>252</v>
      </c>
      <c r="J6" s="151"/>
      <c r="K6" s="148"/>
      <c r="L6" s="78"/>
    </row>
    <row r="7" spans="1:12" s="79" customFormat="1" ht="6" customHeight="1">
      <c r="A7" s="81"/>
      <c r="B7" s="81"/>
      <c r="C7" s="81"/>
      <c r="D7" s="82"/>
      <c r="E7" s="83"/>
      <c r="F7" s="83"/>
      <c r="G7" s="83"/>
      <c r="H7" s="84"/>
      <c r="I7" s="84"/>
      <c r="J7" s="81"/>
      <c r="K7" s="81"/>
      <c r="L7" s="78"/>
    </row>
    <row r="8" spans="1:12" s="79" customFormat="1" ht="16.5" customHeight="1">
      <c r="A8" s="85" t="s">
        <v>199</v>
      </c>
      <c r="B8" s="85"/>
      <c r="D8" s="86"/>
      <c r="E8" s="87">
        <f>E9+E10</f>
        <v>10084</v>
      </c>
      <c r="F8" s="87">
        <f>F9+F10</f>
        <v>10156</v>
      </c>
      <c r="G8" s="87">
        <f>G9+G10</f>
        <v>10514</v>
      </c>
      <c r="H8" s="87">
        <f>H9+H10</f>
        <v>10908</v>
      </c>
      <c r="I8" s="88">
        <f>I9+I10</f>
        <v>11040</v>
      </c>
      <c r="J8" s="90" t="s">
        <v>200</v>
      </c>
      <c r="K8" s="90"/>
      <c r="L8" s="78"/>
    </row>
    <row r="9" spans="1:12" s="79" customFormat="1" ht="16.5" customHeight="1">
      <c r="B9" s="79" t="s">
        <v>253</v>
      </c>
      <c r="D9" s="86"/>
      <c r="E9" s="91">
        <v>9387</v>
      </c>
      <c r="F9" s="91">
        <v>9441</v>
      </c>
      <c r="G9" s="92">
        <v>9784</v>
      </c>
      <c r="H9" s="93">
        <v>10164</v>
      </c>
      <c r="I9" s="93">
        <v>10263</v>
      </c>
      <c r="J9" s="78"/>
      <c r="K9" s="78" t="s">
        <v>202</v>
      </c>
      <c r="L9" s="78"/>
    </row>
    <row r="10" spans="1:12" s="79" customFormat="1" ht="16.5" customHeight="1">
      <c r="B10" s="79" t="s">
        <v>203</v>
      </c>
      <c r="D10" s="86"/>
      <c r="E10" s="91">
        <v>697</v>
      </c>
      <c r="F10" s="91">
        <v>715</v>
      </c>
      <c r="G10" s="92">
        <v>730</v>
      </c>
      <c r="H10" s="93">
        <v>744</v>
      </c>
      <c r="I10" s="93">
        <v>777</v>
      </c>
      <c r="J10" s="78"/>
      <c r="K10" s="78" t="s">
        <v>204</v>
      </c>
      <c r="L10" s="78"/>
    </row>
    <row r="11" spans="1:12" s="79" customFormat="1" ht="16.5" customHeight="1">
      <c r="A11" s="85" t="s">
        <v>205</v>
      </c>
      <c r="B11" s="85"/>
      <c r="C11" s="85"/>
      <c r="D11" s="86"/>
      <c r="E11" s="87">
        <f>E12+E13+E14+E15+E16+E18+E19+E20+E21+E22+E24+E25+E26+E27</f>
        <v>30930</v>
      </c>
      <c r="F11" s="87">
        <f>F12+F13+F14+F15+F16+F18+F19+F20+F21+F22+F24+F25+F26+F27</f>
        <v>31868</v>
      </c>
      <c r="G11" s="87">
        <f>G12+G13+G14+G15+G16+G18+G19+G20+G21+G22+G24+G25+G26+G27</f>
        <v>33006</v>
      </c>
      <c r="H11" s="87">
        <f>H12+H13+H14+H15+H16+H18+H19+H20+H21+H22+H24+H25+H26+H27</f>
        <v>34878</v>
      </c>
      <c r="I11" s="88">
        <f>I12+I13+I14+I15+I16+I18+I19+I20+I21+I22+I24+I25+I26+I27</f>
        <v>37006</v>
      </c>
      <c r="J11" s="90" t="s">
        <v>206</v>
      </c>
      <c r="K11" s="90"/>
      <c r="L11" s="78"/>
    </row>
    <row r="12" spans="1:12" s="79" customFormat="1" ht="16.5" customHeight="1">
      <c r="B12" s="79" t="s">
        <v>254</v>
      </c>
      <c r="E12" s="91">
        <v>245</v>
      </c>
      <c r="F12" s="92">
        <v>289</v>
      </c>
      <c r="G12" s="92">
        <v>315</v>
      </c>
      <c r="H12" s="93">
        <v>330</v>
      </c>
      <c r="I12" s="93">
        <v>480</v>
      </c>
      <c r="K12" s="78" t="s">
        <v>208</v>
      </c>
      <c r="L12" s="78"/>
    </row>
    <row r="13" spans="1:12" s="79" customFormat="1" ht="16.5" customHeight="1">
      <c r="B13" s="79" t="s">
        <v>255</v>
      </c>
      <c r="E13" s="92">
        <v>2643</v>
      </c>
      <c r="F13" s="92">
        <v>2549</v>
      </c>
      <c r="G13" s="92">
        <v>2425</v>
      </c>
      <c r="H13" s="92">
        <v>2482</v>
      </c>
      <c r="I13" s="92">
        <v>2612</v>
      </c>
      <c r="K13" s="78" t="s">
        <v>210</v>
      </c>
    </row>
    <row r="14" spans="1:12" s="79" customFormat="1" ht="16.5" customHeight="1">
      <c r="B14" s="79" t="s">
        <v>256</v>
      </c>
      <c r="E14" s="92">
        <v>725</v>
      </c>
      <c r="F14" s="91">
        <v>866</v>
      </c>
      <c r="G14" s="92">
        <v>940</v>
      </c>
      <c r="H14" s="93">
        <v>1022</v>
      </c>
      <c r="I14" s="94">
        <v>1168</v>
      </c>
      <c r="J14" s="95"/>
      <c r="K14" s="78" t="s">
        <v>257</v>
      </c>
      <c r="L14" s="78"/>
    </row>
    <row r="15" spans="1:12" s="79" customFormat="1" ht="16.5" customHeight="1">
      <c r="B15" s="79" t="s">
        <v>213</v>
      </c>
      <c r="E15" s="92">
        <v>2056</v>
      </c>
      <c r="F15" s="91">
        <v>2153</v>
      </c>
      <c r="G15" s="92">
        <v>1492</v>
      </c>
      <c r="H15" s="93">
        <v>1679</v>
      </c>
      <c r="I15" s="93">
        <v>1573</v>
      </c>
      <c r="J15" s="78"/>
      <c r="K15" s="78" t="s">
        <v>214</v>
      </c>
      <c r="L15" s="78"/>
    </row>
    <row r="16" spans="1:12" s="79" customFormat="1" ht="16.5" customHeight="1">
      <c r="B16" s="79" t="s">
        <v>258</v>
      </c>
      <c r="E16" s="92">
        <v>6241</v>
      </c>
      <c r="F16" s="91">
        <v>6300</v>
      </c>
      <c r="G16" s="92">
        <v>6887</v>
      </c>
      <c r="H16" s="93">
        <v>6831</v>
      </c>
      <c r="I16" s="93">
        <v>7655</v>
      </c>
      <c r="J16" s="78"/>
      <c r="K16" s="78" t="s">
        <v>259</v>
      </c>
      <c r="L16" s="78"/>
    </row>
    <row r="17" spans="1:12" s="79" customFormat="1" ht="16.5" customHeight="1">
      <c r="B17" s="79" t="s">
        <v>260</v>
      </c>
      <c r="E17" s="92"/>
      <c r="F17" s="92"/>
      <c r="G17" s="92"/>
      <c r="H17" s="92"/>
      <c r="I17" s="92"/>
      <c r="J17" s="78"/>
      <c r="K17" s="78" t="s">
        <v>261</v>
      </c>
      <c r="L17" s="78"/>
    </row>
    <row r="18" spans="1:12" s="79" customFormat="1" ht="16.5" customHeight="1">
      <c r="B18" s="79" t="s">
        <v>262</v>
      </c>
      <c r="E18" s="92">
        <v>1756</v>
      </c>
      <c r="F18" s="92">
        <v>1579</v>
      </c>
      <c r="G18" s="92">
        <v>1612</v>
      </c>
      <c r="H18" s="92">
        <v>1914</v>
      </c>
      <c r="I18" s="92">
        <v>2062</v>
      </c>
      <c r="J18" s="78"/>
      <c r="K18" s="78" t="s">
        <v>220</v>
      </c>
      <c r="L18" s="78"/>
    </row>
    <row r="19" spans="1:12" s="79" customFormat="1" ht="16.5" customHeight="1">
      <c r="B19" s="79" t="s">
        <v>263</v>
      </c>
      <c r="E19" s="92">
        <v>2471</v>
      </c>
      <c r="F19" s="92">
        <v>2464</v>
      </c>
      <c r="G19" s="92">
        <v>2631</v>
      </c>
      <c r="H19" s="92">
        <v>2692</v>
      </c>
      <c r="I19" s="92">
        <v>3022</v>
      </c>
      <c r="J19" s="78"/>
      <c r="K19" s="78" t="s">
        <v>222</v>
      </c>
      <c r="L19" s="78"/>
    </row>
    <row r="20" spans="1:12" s="79" customFormat="1" ht="16.5" customHeight="1">
      <c r="B20" s="79" t="s">
        <v>223</v>
      </c>
      <c r="E20" s="92">
        <v>2166</v>
      </c>
      <c r="F20" s="92">
        <v>2497</v>
      </c>
      <c r="G20" s="92">
        <v>2664</v>
      </c>
      <c r="H20" s="92">
        <v>2782</v>
      </c>
      <c r="I20" s="92">
        <v>3259</v>
      </c>
      <c r="J20" s="78"/>
      <c r="K20" s="78" t="s">
        <v>224</v>
      </c>
      <c r="L20" s="78"/>
    </row>
    <row r="21" spans="1:12" s="79" customFormat="1" ht="16.5" customHeight="1">
      <c r="B21" s="79" t="s">
        <v>264</v>
      </c>
      <c r="E21" s="92">
        <v>3585</v>
      </c>
      <c r="F21" s="92">
        <v>3787</v>
      </c>
      <c r="G21" s="92">
        <v>3956</v>
      </c>
      <c r="H21" s="92">
        <v>4373</v>
      </c>
      <c r="I21" s="92">
        <v>4361</v>
      </c>
      <c r="J21" s="78"/>
      <c r="K21" s="78" t="s">
        <v>226</v>
      </c>
      <c r="L21" s="78"/>
    </row>
    <row r="22" spans="1:12" s="79" customFormat="1" ht="16.5" customHeight="1">
      <c r="B22" s="79" t="s">
        <v>265</v>
      </c>
      <c r="E22" s="92">
        <v>2571</v>
      </c>
      <c r="F22" s="92">
        <v>2619</v>
      </c>
      <c r="G22" s="92">
        <v>3037</v>
      </c>
      <c r="H22" s="92">
        <v>3350</v>
      </c>
      <c r="I22" s="92">
        <v>2972</v>
      </c>
      <c r="J22" s="78"/>
      <c r="K22" s="78" t="s">
        <v>266</v>
      </c>
      <c r="L22" s="78"/>
    </row>
    <row r="23" spans="1:12" s="79" customFormat="1" ht="16.5" customHeight="1">
      <c r="B23" s="79" t="s">
        <v>245</v>
      </c>
      <c r="E23" s="92"/>
      <c r="F23" s="92"/>
      <c r="G23" s="92"/>
      <c r="H23" s="92"/>
      <c r="I23" s="92"/>
      <c r="J23" s="78"/>
      <c r="K23" s="78" t="s">
        <v>230</v>
      </c>
      <c r="L23" s="78"/>
    </row>
    <row r="24" spans="1:12" s="79" customFormat="1" ht="16.5" customHeight="1">
      <c r="B24" s="79" t="s">
        <v>231</v>
      </c>
      <c r="E24" s="92">
        <v>4008</v>
      </c>
      <c r="F24" s="92">
        <v>4104</v>
      </c>
      <c r="G24" s="92">
        <v>4360</v>
      </c>
      <c r="H24" s="92">
        <v>4584</v>
      </c>
      <c r="I24" s="92">
        <v>4961</v>
      </c>
      <c r="J24" s="78"/>
      <c r="K24" s="78" t="s">
        <v>232</v>
      </c>
      <c r="L24" s="78"/>
    </row>
    <row r="25" spans="1:12" s="79" customFormat="1" ht="16.5" customHeight="1">
      <c r="B25" s="79" t="s">
        <v>267</v>
      </c>
      <c r="E25" s="92">
        <v>1449</v>
      </c>
      <c r="F25" s="92">
        <v>1665</v>
      </c>
      <c r="G25" s="92">
        <v>1710</v>
      </c>
      <c r="H25" s="92">
        <v>1854</v>
      </c>
      <c r="I25" s="92">
        <v>1951</v>
      </c>
      <c r="J25" s="78"/>
      <c r="K25" s="78" t="s">
        <v>234</v>
      </c>
      <c r="L25" s="78"/>
    </row>
    <row r="26" spans="1:12" s="79" customFormat="1" ht="16.5" customHeight="1">
      <c r="B26" s="79" t="s">
        <v>268</v>
      </c>
      <c r="E26" s="92">
        <v>630</v>
      </c>
      <c r="F26" s="91">
        <v>695</v>
      </c>
      <c r="G26" s="92">
        <v>611</v>
      </c>
      <c r="H26" s="93">
        <v>664</v>
      </c>
      <c r="I26" s="93">
        <v>686</v>
      </c>
      <c r="J26" s="78"/>
      <c r="K26" s="79" t="s">
        <v>269</v>
      </c>
      <c r="L26" s="78"/>
    </row>
    <row r="27" spans="1:12" s="79" customFormat="1" ht="16.5" customHeight="1">
      <c r="B27" s="79" t="s">
        <v>237</v>
      </c>
      <c r="E27" s="92">
        <v>384</v>
      </c>
      <c r="F27" s="91">
        <v>301</v>
      </c>
      <c r="G27" s="92">
        <v>366</v>
      </c>
      <c r="H27" s="93">
        <v>321</v>
      </c>
      <c r="I27" s="93">
        <v>244</v>
      </c>
      <c r="J27" s="78"/>
      <c r="K27" s="78" t="s">
        <v>270</v>
      </c>
      <c r="L27" s="78"/>
    </row>
    <row r="28" spans="1:12" s="79" customFormat="1" ht="16.5" customHeight="1">
      <c r="A28" s="85" t="s">
        <v>271</v>
      </c>
      <c r="E28" s="88">
        <v>41014</v>
      </c>
      <c r="F28" s="87">
        <v>42024.574493467997</v>
      </c>
      <c r="G28" s="88">
        <v>43521.270316733098</v>
      </c>
      <c r="H28" s="89">
        <v>45786.189028086803</v>
      </c>
      <c r="I28" s="89">
        <v>48045.600404395896</v>
      </c>
      <c r="J28" s="90" t="s">
        <v>272</v>
      </c>
      <c r="K28" s="78"/>
      <c r="L28" s="78"/>
    </row>
    <row r="29" spans="1:12" s="79" customFormat="1" ht="16.5" customHeight="1">
      <c r="A29" s="85" t="s">
        <v>273</v>
      </c>
      <c r="E29" s="88">
        <v>63.604130814819698</v>
      </c>
      <c r="F29" s="87">
        <v>186.50969913256299</v>
      </c>
      <c r="G29" s="88">
        <v>269.738842200801</v>
      </c>
      <c r="H29" s="89">
        <v>484.72150137994299</v>
      </c>
      <c r="I29" s="89">
        <v>718.14886370627198</v>
      </c>
      <c r="J29" s="90" t="s">
        <v>274</v>
      </c>
      <c r="K29" s="78"/>
      <c r="L29" s="78"/>
    </row>
    <row r="30" spans="1:12" s="85" customFormat="1" ht="16.5" customHeight="1">
      <c r="A30" s="85" t="s">
        <v>275</v>
      </c>
      <c r="E30" s="96">
        <v>0.155319837665608</v>
      </c>
      <c r="F30" s="97">
        <v>0.445789498270041</v>
      </c>
      <c r="G30" s="98">
        <v>0.62365154019951996</v>
      </c>
      <c r="H30" s="99">
        <v>1.06999072622577</v>
      </c>
      <c r="I30" s="99">
        <v>1.51740446681108</v>
      </c>
      <c r="J30" s="90" t="s">
        <v>276</v>
      </c>
      <c r="L30" s="90"/>
    </row>
    <row r="31" spans="1:12" s="85" customFormat="1" ht="16.5" customHeight="1">
      <c r="A31" s="85" t="s">
        <v>277</v>
      </c>
      <c r="E31" s="88">
        <v>40950.4231853206</v>
      </c>
      <c r="F31" s="87">
        <v>41838.0647943355</v>
      </c>
      <c r="G31" s="88">
        <v>43251.531474532298</v>
      </c>
      <c r="H31" s="89">
        <v>45301.467526706903</v>
      </c>
      <c r="I31" s="89">
        <v>47327.451540689603</v>
      </c>
      <c r="J31" s="90" t="s">
        <v>278</v>
      </c>
      <c r="L31" s="90"/>
    </row>
    <row r="32" spans="1:12" s="105" customFormat="1" ht="3" customHeight="1">
      <c r="A32" s="100"/>
      <c r="B32" s="100"/>
      <c r="C32" s="100"/>
      <c r="D32" s="101"/>
      <c r="E32" s="102"/>
      <c r="F32" s="102"/>
      <c r="G32" s="103"/>
      <c r="H32" s="101"/>
      <c r="I32" s="101"/>
      <c r="J32" s="100"/>
      <c r="K32" s="100"/>
      <c r="L32" s="104"/>
    </row>
    <row r="33" spans="1:12" s="74" customFormat="1" ht="3" customHeight="1">
      <c r="L33" s="71"/>
    </row>
    <row r="34" spans="1:12" s="79" customFormat="1" ht="17.100000000000001" customHeight="1">
      <c r="A34" s="78"/>
      <c r="B34" s="106" t="s">
        <v>279</v>
      </c>
      <c r="C34" s="78" t="s">
        <v>280</v>
      </c>
      <c r="E34" s="78"/>
      <c r="F34" s="78"/>
      <c r="H34" s="107" t="s">
        <v>281</v>
      </c>
      <c r="I34" s="78" t="s">
        <v>282</v>
      </c>
      <c r="J34" s="78"/>
      <c r="K34" s="78"/>
      <c r="L34" s="78"/>
    </row>
    <row r="35" spans="1:12" s="79" customFormat="1" ht="17.100000000000001" customHeight="1">
      <c r="A35" s="78"/>
      <c r="C35" s="78" t="s">
        <v>283</v>
      </c>
      <c r="E35" s="78"/>
      <c r="F35" s="78"/>
      <c r="I35" s="78" t="s">
        <v>284</v>
      </c>
      <c r="J35" s="78"/>
      <c r="K35" s="78"/>
      <c r="L35" s="78"/>
    </row>
    <row r="36" spans="1:12" s="79" customFormat="1" ht="17.100000000000001" customHeight="1">
      <c r="A36" s="78"/>
      <c r="B36" s="106" t="s">
        <v>285</v>
      </c>
      <c r="C36" s="78" t="s">
        <v>286</v>
      </c>
      <c r="E36" s="78"/>
      <c r="F36" s="78"/>
      <c r="H36" s="107" t="s">
        <v>287</v>
      </c>
      <c r="I36" s="78" t="s">
        <v>288</v>
      </c>
      <c r="J36" s="78"/>
      <c r="K36" s="78"/>
      <c r="L36" s="78"/>
    </row>
    <row r="39" spans="1:12">
      <c r="D39" s="108"/>
    </row>
    <row r="41" spans="1:12">
      <c r="D41" s="109"/>
    </row>
    <row r="42" spans="1:12">
      <c r="D42" s="109"/>
    </row>
  </sheetData>
  <mergeCells count="3">
    <mergeCell ref="J3:K3"/>
    <mergeCell ref="A5:D6"/>
    <mergeCell ref="J5:K6"/>
  </mergeCells>
  <pageMargins left="0.55118110236220474" right="0.35433070866141736" top="0.59055118110236227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T-8.1</vt:lpstr>
      <vt:lpstr>T-8.2</vt:lpstr>
      <vt:lpstr>T-8.3</vt:lpstr>
      <vt:lpstr>'T-8.1'!Print_Area</vt:lpstr>
      <vt:lpstr>'T-8.2'!Print_Area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2010-09-10T18:39:04Z</cp:lastPrinted>
  <dcterms:created xsi:type="dcterms:W3CDTF">2014-08-21T02:24:49Z</dcterms:created>
  <dcterms:modified xsi:type="dcterms:W3CDTF">2010-09-10T20:10:46Z</dcterms:modified>
</cp:coreProperties>
</file>