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6.2 D" sheetId="1" r:id="rId1"/>
  </sheets>
  <definedNames>
    <definedName name="_xlnm.Print_Area" localSheetId="0">'T-16.2 D'!$A$1:$S$91</definedName>
  </definedNames>
  <calcPr calcId="124519"/>
</workbook>
</file>

<file path=xl/calcChain.xml><?xml version="1.0" encoding="utf-8"?>
<calcChain xmlns="http://schemas.openxmlformats.org/spreadsheetml/2006/main">
  <c r="E12" i="1"/>
  <c r="E11" s="1"/>
  <c r="F12"/>
  <c r="F11" s="1"/>
  <c r="G12"/>
  <c r="G11" s="1"/>
  <c r="H12"/>
  <c r="H11" s="1"/>
  <c r="I12"/>
  <c r="I11" s="1"/>
  <c r="J12"/>
  <c r="J11" s="1"/>
  <c r="K12"/>
  <c r="K11" s="1"/>
  <c r="L12"/>
  <c r="L11" s="1"/>
  <c r="M12"/>
  <c r="M11" s="1"/>
  <c r="N12"/>
  <c r="N11" s="1"/>
  <c r="O12"/>
  <c r="O11" s="1"/>
  <c r="E23"/>
  <c r="F23"/>
  <c r="G23"/>
  <c r="H23"/>
  <c r="I23"/>
  <c r="J23"/>
  <c r="K23"/>
  <c r="L23"/>
  <c r="M23"/>
  <c r="N23"/>
  <c r="O23"/>
  <c r="E42"/>
  <c r="F42"/>
  <c r="G42"/>
  <c r="H42"/>
  <c r="I42"/>
  <c r="J42"/>
  <c r="K42"/>
  <c r="L42"/>
  <c r="M42"/>
  <c r="N42"/>
  <c r="O42"/>
  <c r="E49"/>
  <c r="F49"/>
  <c r="G49"/>
  <c r="H49"/>
  <c r="I49"/>
  <c r="J49"/>
  <c r="K49"/>
  <c r="L49"/>
  <c r="M49"/>
  <c r="N49"/>
  <c r="O49"/>
  <c r="E54"/>
  <c r="F54"/>
  <c r="G54"/>
  <c r="H54"/>
  <c r="I54"/>
  <c r="J54"/>
  <c r="K54"/>
  <c r="L54"/>
  <c r="M54"/>
  <c r="N54"/>
  <c r="O54"/>
  <c r="E72"/>
  <c r="F72"/>
  <c r="G72"/>
  <c r="H72"/>
  <c r="I72"/>
  <c r="J72"/>
  <c r="K72"/>
  <c r="L72"/>
  <c r="M72"/>
  <c r="N72"/>
  <c r="O72"/>
  <c r="E75"/>
  <c r="F75"/>
  <c r="G75"/>
  <c r="H75"/>
  <c r="I75"/>
  <c r="J75"/>
  <c r="K75"/>
  <c r="L75"/>
  <c r="M75"/>
  <c r="N75"/>
  <c r="O75"/>
  <c r="E78"/>
  <c r="F78"/>
  <c r="G78"/>
  <c r="H78"/>
  <c r="I78"/>
  <c r="J78"/>
  <c r="K78"/>
  <c r="L78"/>
  <c r="M78"/>
  <c r="N78"/>
  <c r="O78"/>
  <c r="E80"/>
  <c r="F80"/>
  <c r="G80"/>
  <c r="H80"/>
  <c r="I80"/>
  <c r="J80"/>
  <c r="K80"/>
  <c r="L80"/>
  <c r="M80"/>
  <c r="N80"/>
  <c r="O80"/>
  <c r="E84"/>
  <c r="F84"/>
  <c r="G84"/>
  <c r="H84"/>
  <c r="I84"/>
  <c r="J84"/>
  <c r="K84"/>
  <c r="L84"/>
  <c r="M84"/>
  <c r="N84"/>
  <c r="O84"/>
</calcChain>
</file>

<file path=xl/sharedStrings.xml><?xml version="1.0" encoding="utf-8"?>
<sst xmlns="http://schemas.openxmlformats.org/spreadsheetml/2006/main" count="247" uniqueCount="158">
  <si>
    <t xml:space="preserve"> Source:   Chanthaburi Provincial Local Office</t>
  </si>
  <si>
    <t xml:space="preserve">     ที่มา:  สำนักงานท้องถิ่นจังหวัดจันทบุรี</t>
  </si>
  <si>
    <t xml:space="preserve">   Chan Khem Subdistrict Municipality</t>
  </si>
  <si>
    <t>เทศบาลตำบลจันทเขลม</t>
  </si>
  <si>
    <t xml:space="preserve">   Klong Phu Subdistrict Municipality</t>
  </si>
  <si>
    <t>เทศบาลตำบลคลองพลู</t>
  </si>
  <si>
    <t xml:space="preserve">   Chark Thai Subdistrict Municipality</t>
  </si>
  <si>
    <t>เทศบาลตำบลชากไทย</t>
  </si>
  <si>
    <t xml:space="preserve">   Takhian Thong Subdistrict Municipality</t>
  </si>
  <si>
    <t>เทศบาลตำบลตะเคียนทอง</t>
  </si>
  <si>
    <t xml:space="preserve">   Phluang Subdistrict Municipality</t>
  </si>
  <si>
    <t>เทศบาลตำบลพลวง</t>
  </si>
  <si>
    <t>Khao Khitchakut District</t>
  </si>
  <si>
    <t>อำเภอเขาคิชฌกูฏ</t>
  </si>
  <si>
    <t>Sanam Chai Subdistrict Municipality</t>
  </si>
  <si>
    <t>เทศบาลตำบลสนามไชย</t>
  </si>
  <si>
    <t>Chang Kham Subdistrict Municipality</t>
  </si>
  <si>
    <t>เทศบาลตำบลช้างข้าม</t>
  </si>
  <si>
    <t xml:space="preserve">   Na Yai Am Subdistrict Municipality</t>
  </si>
  <si>
    <t>เทศบาลตำบลนายายอาม</t>
  </si>
  <si>
    <t>Na Yai Am District</t>
  </si>
  <si>
    <t>อำเภอนายายอาม</t>
  </si>
  <si>
    <t xml:space="preserve">  Pawar Subdistrict Municipality</t>
  </si>
  <si>
    <t>เทศบาลตำบลพวา</t>
  </si>
  <si>
    <t>Kaeng Hang Maeo District</t>
  </si>
  <si>
    <t>อำเภอแก่งหางแมว</t>
  </si>
  <si>
    <t xml:space="preserve">   Thap Chang Subdistrict Municipality</t>
  </si>
  <si>
    <t>เทศบาลตำบลทับช้าง</t>
  </si>
  <si>
    <t xml:space="preserve">   Sai Khao Subdistrict Municipality</t>
  </si>
  <si>
    <t>เทศบาลตำบลทรายขาว</t>
  </si>
  <si>
    <t>Soi Dao District</t>
  </si>
  <si>
    <t>อำเภอสอยดาว</t>
  </si>
  <si>
    <t xml:space="preserve">   Phliu Subdistrict Municipality</t>
  </si>
  <si>
    <t>เทศบาลตำบลพลิ้ว</t>
  </si>
  <si>
    <t xml:space="preserve">   Pak Nam Laem Sing Subdistrict Municipality</t>
  </si>
  <si>
    <t>เทศบาลตำบลปากน้ำแหลมสิงห์</t>
  </si>
  <si>
    <t>Laem Sing District</t>
  </si>
  <si>
    <t>อำเภอแหลมสิงห์</t>
  </si>
  <si>
    <t>expenditure</t>
  </si>
  <si>
    <t>of investment</t>
  </si>
  <si>
    <t>Expenditure</t>
  </si>
  <si>
    <t>utilities</t>
  </si>
  <si>
    <t>duties</t>
  </si>
  <si>
    <t>Subsidy</t>
  </si>
  <si>
    <t>Central</t>
  </si>
  <si>
    <t xml:space="preserve">Expenditure  </t>
  </si>
  <si>
    <t>Permanent</t>
  </si>
  <si>
    <t>Subsidies</t>
  </si>
  <si>
    <t>Others</t>
  </si>
  <si>
    <t>Miscellaneous</t>
  </si>
  <si>
    <t>Public</t>
  </si>
  <si>
    <t>Property</t>
  </si>
  <si>
    <t>Fees and fine</t>
  </si>
  <si>
    <t>Taxes and</t>
  </si>
  <si>
    <t>งบอุดหนุน</t>
  </si>
  <si>
    <t>งบกลาง</t>
  </si>
  <si>
    <t>เพื่อการลงทุน</t>
  </si>
  <si>
    <t>รายจ่ายประจำ</t>
  </si>
  <si>
    <t>เงินอุดหนุน</t>
  </si>
  <si>
    <t>รายรับอื่น</t>
  </si>
  <si>
    <t>เบ็ดเตล็ด</t>
  </si>
  <si>
    <t>สาธารณูปโภค</t>
  </si>
  <si>
    <t>ทรัพย์สิน</t>
  </si>
  <si>
    <t>ค่าปรับ</t>
  </si>
  <si>
    <t>ภาษีอากร</t>
  </si>
  <si>
    <t>รายจ่าย</t>
  </si>
  <si>
    <t>ค่าธรรมเนียม</t>
  </si>
  <si>
    <t>Revenue</t>
  </si>
  <si>
    <t>District/municipality</t>
  </si>
  <si>
    <t xml:space="preserve">รายได้ </t>
  </si>
  <si>
    <t>อำเภอ/เทศบาล</t>
  </si>
  <si>
    <t>(บาท  Baht)</t>
  </si>
  <si>
    <t>Actual Revenue and Expenditure of Municipality by Type, District and Municipality: Fiscal Year 2013  (Contd.)</t>
  </si>
  <si>
    <t>Table</t>
  </si>
  <si>
    <t>รายรับ และรายจ่ายจริงของเทศบาล จำแนกตามประเภท เป็นรายอำเภอ และเทศบาล ปีงบประมาณ 2556  (ต่อ)</t>
  </si>
  <si>
    <t xml:space="preserve">ตาราง   </t>
  </si>
  <si>
    <t xml:space="preserve">   Ang Kiri Subdistrict Municipality</t>
  </si>
  <si>
    <t>เทศบาลตำบลอ่างคีรี</t>
  </si>
  <si>
    <t xml:space="preserve">   Wang Sam Subdistrict Municipality</t>
  </si>
  <si>
    <t>เทศบาลตำบลวังแซ้ม</t>
  </si>
  <si>
    <t xml:space="preserve">   Pattawee Subdistrict Municipality</t>
  </si>
  <si>
    <t>เทศบาลตำบลปัถวี</t>
  </si>
  <si>
    <t xml:space="preserve">   Tha Luang Subdistrict Municipality</t>
  </si>
  <si>
    <t>เทศบาลตำบลท่าหลวง</t>
  </si>
  <si>
    <t xml:space="preserve">   Chamun Subdistrict Municipality</t>
  </si>
  <si>
    <t>เทศบาลตำบลฉมัน</t>
  </si>
  <si>
    <t xml:space="preserve">   Makham Mueang Mai Subdistrict Municipality</t>
  </si>
  <si>
    <t>เทศบาลตำบลมะขามเมืองใหม่</t>
  </si>
  <si>
    <t xml:space="preserve">   Makham Subdistrict Municipality</t>
  </si>
  <si>
    <t>เทศบาลตำบลมะขาม</t>
  </si>
  <si>
    <t>Makham District</t>
  </si>
  <si>
    <t>อำเภอมะขาม</t>
  </si>
  <si>
    <t xml:space="preserve">   Thap Sai Subdistrict Municipality</t>
  </si>
  <si>
    <t>เทศบาลตำบลทับไทร</t>
  </si>
  <si>
    <t xml:space="preserve">   Khlong Yai Subdistrict Municipality</t>
  </si>
  <si>
    <t>เทศบาลตำบลคลองใหญ่</t>
  </si>
  <si>
    <t xml:space="preserve">   Nong Takong Subdistrict Municipality</t>
  </si>
  <si>
    <t>เทศบาลตำบลหนองตาคง</t>
  </si>
  <si>
    <t xml:space="preserve">   Pong Nam Ron Subdistrict Municipality</t>
  </si>
  <si>
    <t>เทศบาลตำบลโป่งน้ำร้อน</t>
  </si>
  <si>
    <t>Pong Nam Ron District</t>
  </si>
  <si>
    <t>อำเภอโป่งน้ำร้อน</t>
  </si>
  <si>
    <t xml:space="preserve">   Song Phi Nong Subdistrict Municipality</t>
  </si>
  <si>
    <t>เทศบาลตำบลสองพี่น้อง</t>
  </si>
  <si>
    <t xml:space="preserve">   Khao Wor Ploy Wanh Subdistrict Municipality</t>
  </si>
  <si>
    <t>เทศบาลตำบลเขาวัว-พลอยแหวน</t>
  </si>
  <si>
    <t xml:space="preserve">   Khao Bai Si Subdistrict Municipality</t>
  </si>
  <si>
    <t>เทศบาลตำบลเขาบายศรี</t>
  </si>
  <si>
    <t xml:space="preserve">   Nong Khla Subdistrict Municipality</t>
  </si>
  <si>
    <t>เทศบาลตำบลหนองคล้า</t>
  </si>
  <si>
    <t xml:space="preserve">   Noen Sung Subdistrict Municipality</t>
  </si>
  <si>
    <t>เทศบาลตำบลเนินสูง</t>
  </si>
  <si>
    <t xml:space="preserve">   Tha Mai Town Municipality</t>
  </si>
  <si>
    <t>เทศบาลเมืองท่าใหม่</t>
  </si>
  <si>
    <t>Tha Mai District</t>
  </si>
  <si>
    <t>อำเภอท่าใหม่</t>
  </si>
  <si>
    <t xml:space="preserve">   Wan Yao Subdistrict Municipality</t>
  </si>
  <si>
    <t>เทศบาลตำบลวันยาว</t>
  </si>
  <si>
    <t xml:space="preserve">   Suieng Subdistrict Municipality</t>
  </si>
  <si>
    <t>เทศบาลตำบลซึ้ง</t>
  </si>
  <si>
    <t xml:space="preserve">   Tok Phrom Subdistrict Municipality</t>
  </si>
  <si>
    <t>เทศบาลตำบลตกพรม</t>
  </si>
  <si>
    <t xml:space="preserve">   Kwian Hak Subdistrict Municipality</t>
  </si>
  <si>
    <t>เทศบาลตำบลเกวียนหัก</t>
  </si>
  <si>
    <t xml:space="preserve">   Bo Subdistrict Municipality</t>
  </si>
  <si>
    <t>เทศบาลตำบลบ่อ</t>
  </si>
  <si>
    <t xml:space="preserve">   Borwen Subdistrict Municipality</t>
  </si>
  <si>
    <t>เทศบาลตำบลบ่อเวฬุ</t>
  </si>
  <si>
    <t xml:space="preserve">   Khlung Town Municipality</t>
  </si>
  <si>
    <t>เทศบาลเมืองขลุง</t>
  </si>
  <si>
    <t>Khlung District</t>
  </si>
  <si>
    <t>อำเภอขลุง</t>
  </si>
  <si>
    <t xml:space="preserve">  Salaeng  Subdistrict Munitcipality</t>
  </si>
  <si>
    <t>เทศบาลตำบลแสลง</t>
  </si>
  <si>
    <t xml:space="preserve">   Phlap Phla Subdistrict Munitcipality</t>
  </si>
  <si>
    <t>เทศบาลตำบลพลับพลา</t>
  </si>
  <si>
    <t xml:space="preserve">   Kai Nean Wong  Subdistrict Munitcipality</t>
  </si>
  <si>
    <t>เทศบาลตำบลค่ายเนินวง</t>
  </si>
  <si>
    <t xml:space="preserve">   Kohkwang  Subdistrict Munitcipality</t>
  </si>
  <si>
    <t>เทศบาลตำบลเกาะขวาง</t>
  </si>
  <si>
    <t xml:space="preserve">   Nong Bua Subdistrict Munitcipality</t>
  </si>
  <si>
    <t>เทศบาลตำบลหนองบัว</t>
  </si>
  <si>
    <t xml:space="preserve">   Phlap Phla Naria Subdistrict Munitcipality</t>
  </si>
  <si>
    <t>เทศบาลตำบลพลับพลานารายณ์</t>
  </si>
  <si>
    <t xml:space="preserve">   Bang Kacha Subdistrict Munitcipality</t>
  </si>
  <si>
    <t>เทศบาลตำบลบางกะจะ</t>
  </si>
  <si>
    <t xml:space="preserve">   Tha Chang Town Munitcipality</t>
  </si>
  <si>
    <t>เทศบาลเมืองท่าช้าง</t>
  </si>
  <si>
    <t xml:space="preserve">   Chanthanimit Subdistrict Munitcipality</t>
  </si>
  <si>
    <t>เทศบาลเมืองจันทนิมิต</t>
  </si>
  <si>
    <t xml:space="preserve">   Chanthaburi Town Munitcipality</t>
  </si>
  <si>
    <t>เทศบาลเมืองจันทบุรี</t>
  </si>
  <si>
    <t>Mueang Chanthaburi District</t>
  </si>
  <si>
    <t>อำเภอเมืองจันทบุรี</t>
  </si>
  <si>
    <t>Total</t>
  </si>
  <si>
    <t>รวมยอด</t>
  </si>
  <si>
    <t>Actual Revenue and Expenditure of Municipality by Type, District and Municipality: Fiscal Year 2013</t>
  </si>
  <si>
    <t>รายรับ และรายจ่ายจริงของเทศบาล จำแนกตามประเภท เป็นรายอำเภอ และเทศบาล ปีงบประมาณ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</si>
</sst>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0.0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64" fontId="7" fillId="0" borderId="2" xfId="1" applyNumberFormat="1" applyFont="1" applyBorder="1" applyAlignment="1">
      <alignment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4" fontId="7" fillId="0" borderId="4" xfId="1" applyNumberFormat="1" applyFont="1" applyBorder="1" applyAlignment="1">
      <alignment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64" fontId="6" fillId="0" borderId="4" xfId="1" applyNumberFormat="1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1543050</xdr:colOff>
      <xdr:row>0</xdr:row>
      <xdr:rowOff>0</xdr:rowOff>
    </xdr:from>
    <xdr:to>
      <xdr:col>19</xdr:col>
      <xdr:colOff>447675</xdr:colOff>
      <xdr:row>31</xdr:row>
      <xdr:rowOff>0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9999133" y="0"/>
          <a:ext cx="1010709" cy="6783917"/>
          <a:chOff x="993" y="0"/>
          <a:chExt cx="73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148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1790700</xdr:colOff>
      <xdr:row>31</xdr:row>
      <xdr:rowOff>9525</xdr:rowOff>
    </xdr:from>
    <xdr:to>
      <xdr:col>19</xdr:col>
      <xdr:colOff>28575</xdr:colOff>
      <xdr:row>61</xdr:row>
      <xdr:rowOff>104775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0246783" y="6793442"/>
          <a:ext cx="343959" cy="6794500"/>
          <a:chOff x="996" y="0"/>
          <a:chExt cx="65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8" y="159"/>
            <a:ext cx="43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0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1581150</xdr:colOff>
      <xdr:row>61</xdr:row>
      <xdr:rowOff>9525</xdr:rowOff>
    </xdr:from>
    <xdr:to>
      <xdr:col>19</xdr:col>
      <xdr:colOff>457200</xdr:colOff>
      <xdr:row>91</xdr:row>
      <xdr:rowOff>0</xdr:rowOff>
    </xdr:to>
    <xdr:grpSp>
      <xdr:nvGrpSpPr>
        <xdr:cNvPr id="10" name="Group 74"/>
        <xdr:cNvGrpSpPr>
          <a:grpSpLocks/>
        </xdr:cNvGrpSpPr>
      </xdr:nvGrpSpPr>
      <xdr:grpSpPr bwMode="auto">
        <a:xfrm>
          <a:off x="10037233" y="13492692"/>
          <a:ext cx="982134" cy="6710891"/>
          <a:chOff x="994" y="0"/>
          <a:chExt cx="71" cy="66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showGridLines="0" tabSelected="1" topLeftCell="B1" zoomScale="90" zoomScaleNormal="90" workbookViewId="0">
      <selection activeCell="A5" sqref="A5:D10"/>
    </sheetView>
  </sheetViews>
  <sheetFormatPr defaultRowHeight="18.75"/>
  <cols>
    <col min="1" max="1" width="1" style="1" customWidth="1"/>
    <col min="2" max="2" width="6" style="1" customWidth="1"/>
    <col min="3" max="4" width="4.5703125" style="1" customWidth="1"/>
    <col min="5" max="5" width="10.85546875" style="1" customWidth="1"/>
    <col min="6" max="7" width="9.85546875" style="1" customWidth="1"/>
    <col min="8" max="8" width="9.140625" style="1" customWidth="1"/>
    <col min="9" max="9" width="9.42578125" style="1" customWidth="1"/>
    <col min="10" max="10" width="9.5703125" style="1" customWidth="1"/>
    <col min="11" max="11" width="10.85546875" style="1" customWidth="1"/>
    <col min="12" max="12" width="10.7109375" style="1" customWidth="1"/>
    <col min="13" max="13" width="10.28515625" style="1" customWidth="1"/>
    <col min="14" max="15" width="9.85546875" style="1" customWidth="1"/>
    <col min="16" max="16" width="0.42578125" style="1" customWidth="1"/>
    <col min="17" max="17" width="27.28515625" style="1" customWidth="1"/>
    <col min="18" max="18" width="0.5703125" style="1" customWidth="1"/>
    <col min="19" max="19" width="3.7109375" style="1" customWidth="1"/>
    <col min="20" max="16384" width="9.140625" style="1"/>
  </cols>
  <sheetData>
    <row r="1" spans="1:17" s="61" customFormat="1">
      <c r="B1" s="62" t="s">
        <v>75</v>
      </c>
      <c r="C1" s="60">
        <v>16.2</v>
      </c>
      <c r="D1" s="62" t="s">
        <v>157</v>
      </c>
    </row>
    <row r="2" spans="1:17" s="57" customFormat="1" ht="21.75" customHeight="1">
      <c r="B2" s="61" t="s">
        <v>73</v>
      </c>
      <c r="C2" s="60">
        <v>16.2</v>
      </c>
      <c r="D2" s="59" t="s">
        <v>156</v>
      </c>
      <c r="Q2" s="58" t="s">
        <v>71</v>
      </c>
    </row>
    <row r="3" spans="1:17" s="57" customFormat="1" ht="3.75" customHeight="1">
      <c r="B3" s="61"/>
      <c r="C3" s="60"/>
      <c r="D3" s="59"/>
      <c r="Q3" s="58"/>
    </row>
    <row r="4" spans="1:17" ht="6" customHeight="1">
      <c r="Q4" s="56"/>
    </row>
    <row r="5" spans="1:17" s="30" customFormat="1" ht="18" customHeight="1">
      <c r="A5" s="83" t="s">
        <v>70</v>
      </c>
      <c r="B5" s="83"/>
      <c r="C5" s="83"/>
      <c r="D5" s="82"/>
      <c r="E5" s="79" t="s">
        <v>69</v>
      </c>
      <c r="F5" s="83"/>
      <c r="G5" s="83"/>
      <c r="H5" s="83"/>
      <c r="I5" s="83"/>
      <c r="J5" s="83"/>
      <c r="K5" s="82"/>
      <c r="L5" s="81" t="s">
        <v>65</v>
      </c>
      <c r="M5" s="80"/>
      <c r="N5" s="80"/>
      <c r="O5" s="80"/>
      <c r="P5" s="79" t="s">
        <v>68</v>
      </c>
      <c r="Q5" s="78"/>
    </row>
    <row r="6" spans="1:17" s="30" customFormat="1" ht="18" customHeight="1">
      <c r="A6" s="72"/>
      <c r="B6" s="72"/>
      <c r="C6" s="72"/>
      <c r="D6" s="71"/>
      <c r="E6" s="77" t="s">
        <v>67</v>
      </c>
      <c r="F6" s="68"/>
      <c r="G6" s="68"/>
      <c r="H6" s="68"/>
      <c r="I6" s="68"/>
      <c r="J6" s="68"/>
      <c r="K6" s="67"/>
      <c r="L6" s="76" t="s">
        <v>40</v>
      </c>
      <c r="M6" s="75"/>
      <c r="N6" s="75"/>
      <c r="O6" s="75"/>
      <c r="P6" s="70"/>
      <c r="Q6" s="69"/>
    </row>
    <row r="7" spans="1:17" s="30" customFormat="1" ht="18" customHeight="1">
      <c r="A7" s="72"/>
      <c r="B7" s="72"/>
      <c r="C7" s="72"/>
      <c r="D7" s="71"/>
      <c r="E7" s="73"/>
      <c r="F7" s="73" t="s">
        <v>66</v>
      </c>
      <c r="G7" s="73"/>
      <c r="H7" s="73"/>
      <c r="I7" s="73"/>
      <c r="J7" s="74"/>
      <c r="K7" s="5"/>
      <c r="L7" s="43"/>
      <c r="M7" s="43" t="s">
        <v>65</v>
      </c>
      <c r="N7" s="43" t="s">
        <v>65</v>
      </c>
      <c r="O7" s="43" t="s">
        <v>65</v>
      </c>
      <c r="P7" s="70"/>
      <c r="Q7" s="69"/>
    </row>
    <row r="8" spans="1:17" s="30" customFormat="1" ht="18" customHeight="1">
      <c r="A8" s="72"/>
      <c r="B8" s="72"/>
      <c r="C8" s="72"/>
      <c r="D8" s="71"/>
      <c r="E8" s="73" t="s">
        <v>64</v>
      </c>
      <c r="F8" s="73" t="s">
        <v>63</v>
      </c>
      <c r="G8" s="73" t="s">
        <v>62</v>
      </c>
      <c r="H8" s="73" t="s">
        <v>61</v>
      </c>
      <c r="I8" s="73" t="s">
        <v>60</v>
      </c>
      <c r="J8" s="43" t="s">
        <v>59</v>
      </c>
      <c r="K8" s="43" t="s">
        <v>58</v>
      </c>
      <c r="L8" s="43" t="s">
        <v>57</v>
      </c>
      <c r="M8" s="43" t="s">
        <v>56</v>
      </c>
      <c r="N8" s="43" t="s">
        <v>55</v>
      </c>
      <c r="O8" s="43" t="s">
        <v>54</v>
      </c>
      <c r="P8" s="70"/>
      <c r="Q8" s="69"/>
    </row>
    <row r="9" spans="1:17" s="30" customFormat="1" ht="18" customHeight="1">
      <c r="A9" s="72"/>
      <c r="B9" s="72"/>
      <c r="C9" s="72"/>
      <c r="D9" s="71"/>
      <c r="E9" s="39" t="s">
        <v>53</v>
      </c>
      <c r="F9" s="39" t="s">
        <v>52</v>
      </c>
      <c r="G9" s="39" t="s">
        <v>51</v>
      </c>
      <c r="H9" s="39" t="s">
        <v>50</v>
      </c>
      <c r="I9" s="39" t="s">
        <v>49</v>
      </c>
      <c r="J9" s="39" t="s">
        <v>48</v>
      </c>
      <c r="K9" s="39" t="s">
        <v>47</v>
      </c>
      <c r="L9" s="39" t="s">
        <v>46</v>
      </c>
      <c r="M9" s="39" t="s">
        <v>45</v>
      </c>
      <c r="N9" s="39" t="s">
        <v>44</v>
      </c>
      <c r="O9" s="39" t="s">
        <v>43</v>
      </c>
      <c r="P9" s="70"/>
      <c r="Q9" s="69"/>
    </row>
    <row r="10" spans="1:17" s="30" customFormat="1" ht="18" customHeight="1">
      <c r="A10" s="68"/>
      <c r="B10" s="68"/>
      <c r="C10" s="68"/>
      <c r="D10" s="67"/>
      <c r="E10" s="33" t="s">
        <v>42</v>
      </c>
      <c r="F10" s="33"/>
      <c r="G10" s="33"/>
      <c r="H10" s="33" t="s">
        <v>41</v>
      </c>
      <c r="I10" s="33"/>
      <c r="J10" s="33"/>
      <c r="K10" s="33"/>
      <c r="L10" s="33" t="s">
        <v>40</v>
      </c>
      <c r="M10" s="33" t="s">
        <v>39</v>
      </c>
      <c r="N10" s="33" t="s">
        <v>38</v>
      </c>
      <c r="O10" s="33" t="s">
        <v>38</v>
      </c>
      <c r="P10" s="66"/>
      <c r="Q10" s="65"/>
    </row>
    <row r="11" spans="1:17" s="5" customFormat="1" ht="21.75" customHeight="1">
      <c r="A11" s="90" t="s">
        <v>155</v>
      </c>
      <c r="B11" s="90"/>
      <c r="C11" s="90"/>
      <c r="D11" s="89"/>
      <c r="E11" s="88">
        <f>E12+E23+E42+E49+E54+E72+E75+E78+E80+E84</f>
        <v>1148711055.8299999</v>
      </c>
      <c r="F11" s="88">
        <f>F12+F23+F42+F49+F54+F72+F75+F78+F80+F84</f>
        <v>47547682.710000001</v>
      </c>
      <c r="G11" s="88">
        <f>G12+G23+G42+G49+G54+G72+G75+G78+G80+G84</f>
        <v>34670520.100000001</v>
      </c>
      <c r="H11" s="88">
        <f>H12+H23+H42+H49+H54+H72+H75+H78+H80+H84</f>
        <v>12476046.4</v>
      </c>
      <c r="I11" s="88">
        <f>I12+I23+I42+I49+I54+I72+I75+I78+I80+I84</f>
        <v>13298296.020000001</v>
      </c>
      <c r="J11" s="88">
        <f>J12+J23+J42+J49+J54+J72+J75+J78+J80+J84</f>
        <v>296636679.62</v>
      </c>
      <c r="K11" s="88">
        <f>K12+K23+K42+K49+K54+K72+K75+K78+K80+K84</f>
        <v>1247902716.1099999</v>
      </c>
      <c r="L11" s="88">
        <f>L12+L23+L42+L49+L54+L72+L75+L78+L80+L84</f>
        <v>1186822474.0100002</v>
      </c>
      <c r="M11" s="88">
        <f>M12+M23+M42+M49+M54+M72+M75+M78+M80+M84</f>
        <v>295389604.05000001</v>
      </c>
      <c r="N11" s="88">
        <f>N12+N23+N42+N49+N54+N72+N75+N78+N80+N84</f>
        <v>153323657.82999998</v>
      </c>
      <c r="O11" s="88">
        <f>O12+O23+O42+O49+O54+O72+O75+O78+O80+O84</f>
        <v>152320675.48999998</v>
      </c>
      <c r="P11" s="87" t="s">
        <v>154</v>
      </c>
      <c r="Q11" s="86"/>
    </row>
    <row r="12" spans="1:17" s="5" customFormat="1" ht="18" customHeight="1">
      <c r="A12" s="17" t="s">
        <v>153</v>
      </c>
      <c r="B12" s="17"/>
      <c r="C12" s="17"/>
      <c r="D12" s="17"/>
      <c r="E12" s="14">
        <f>SUM(E13:E22)</f>
        <v>453188625.29000002</v>
      </c>
      <c r="F12" s="14">
        <f>SUM(F13:F22)</f>
        <v>28276505.809999999</v>
      </c>
      <c r="G12" s="14">
        <f>SUM(G13:G22)</f>
        <v>11156706.08</v>
      </c>
      <c r="H12" s="14">
        <f>SUM(H13:H22)</f>
        <v>3908325.13</v>
      </c>
      <c r="I12" s="14">
        <f>SUM(I13:I22)</f>
        <v>6701116.2599999998</v>
      </c>
      <c r="J12" s="14">
        <f>SUM(J13:J22)</f>
        <v>117588497.97</v>
      </c>
      <c r="K12" s="14">
        <f>SUM(K13:K22)</f>
        <v>431000287.67999995</v>
      </c>
      <c r="L12" s="14">
        <f>SUM(L13:L22)</f>
        <v>471574878.21000004</v>
      </c>
      <c r="M12" s="14">
        <f>SUM(M13:M22)</f>
        <v>100078949</v>
      </c>
      <c r="N12" s="14">
        <f>SUM(N13:N22)</f>
        <v>57898814.479999997</v>
      </c>
      <c r="O12" s="14">
        <f>SUM(O13:O22)</f>
        <v>41719617.769999996</v>
      </c>
      <c r="P12" s="22" t="s">
        <v>152</v>
      </c>
      <c r="Q12" s="27"/>
    </row>
    <row r="13" spans="1:17" s="5" customFormat="1" ht="18" customHeight="1">
      <c r="A13" s="17"/>
      <c r="B13" s="17" t="s">
        <v>151</v>
      </c>
      <c r="C13" s="17"/>
      <c r="D13" s="17"/>
      <c r="E13" s="14">
        <v>187247245.46999997</v>
      </c>
      <c r="F13" s="14">
        <v>19252708.899999999</v>
      </c>
      <c r="G13" s="14">
        <v>6747549.9100000001</v>
      </c>
      <c r="H13" s="14">
        <v>3908325.13</v>
      </c>
      <c r="I13" s="14">
        <v>5535247.4500000002</v>
      </c>
      <c r="J13" s="14">
        <v>79801966.890000001</v>
      </c>
      <c r="K13" s="14">
        <v>216869081.47999999</v>
      </c>
      <c r="L13" s="14">
        <v>227522744.68000001</v>
      </c>
      <c r="M13" s="14">
        <v>35892262.769999996</v>
      </c>
      <c r="N13" s="14">
        <v>16904803.07</v>
      </c>
      <c r="O13" s="14">
        <v>15358340</v>
      </c>
      <c r="P13" s="22" t="s">
        <v>150</v>
      </c>
      <c r="Q13" s="27"/>
    </row>
    <row r="14" spans="1:17" s="5" customFormat="1" ht="18" customHeight="1">
      <c r="A14" s="17"/>
      <c r="B14" s="17" t="s">
        <v>149</v>
      </c>
      <c r="C14" s="17"/>
      <c r="D14" s="17"/>
      <c r="E14" s="14">
        <v>58950169.99000001</v>
      </c>
      <c r="F14" s="14">
        <v>2213204.4</v>
      </c>
      <c r="G14" s="14">
        <v>597718.82999999996</v>
      </c>
      <c r="H14" s="14">
        <v>0</v>
      </c>
      <c r="I14" s="14">
        <v>115978</v>
      </c>
      <c r="J14" s="14">
        <v>0</v>
      </c>
      <c r="K14" s="14">
        <v>37613481.799999997</v>
      </c>
      <c r="L14" s="14">
        <v>58721803.130000003</v>
      </c>
      <c r="M14" s="14">
        <v>11131919</v>
      </c>
      <c r="N14" s="14">
        <v>9796521</v>
      </c>
      <c r="O14" s="14">
        <v>1772400</v>
      </c>
      <c r="P14" s="22" t="s">
        <v>148</v>
      </c>
      <c r="Q14" s="27"/>
    </row>
    <row r="15" spans="1:17" s="5" customFormat="1" ht="18" customHeight="1">
      <c r="A15" s="17"/>
      <c r="B15" s="17" t="s">
        <v>147</v>
      </c>
      <c r="C15" s="17"/>
      <c r="D15" s="17"/>
      <c r="E15" s="14">
        <v>51891298.990000002</v>
      </c>
      <c r="F15" s="14">
        <v>2392752.7000000002</v>
      </c>
      <c r="G15" s="14">
        <v>1076483.52</v>
      </c>
      <c r="H15" s="14">
        <v>0</v>
      </c>
      <c r="I15" s="14">
        <v>341550</v>
      </c>
      <c r="J15" s="14">
        <v>19132028</v>
      </c>
      <c r="K15" s="14">
        <v>31188746.5</v>
      </c>
      <c r="L15" s="14">
        <v>43908542.689999998</v>
      </c>
      <c r="M15" s="14">
        <v>29239139.239999998</v>
      </c>
      <c r="N15" s="14">
        <v>11547575.559999999</v>
      </c>
      <c r="O15" s="14">
        <v>3052295.04</v>
      </c>
      <c r="P15" s="22" t="s">
        <v>146</v>
      </c>
      <c r="Q15" s="27"/>
    </row>
    <row r="16" spans="1:17" s="5" customFormat="1" ht="18" customHeight="1">
      <c r="A16" s="17"/>
      <c r="B16" s="17" t="s">
        <v>145</v>
      </c>
      <c r="C16" s="17"/>
      <c r="D16" s="85"/>
      <c r="E16" s="14">
        <v>20409711.609999996</v>
      </c>
      <c r="F16" s="14">
        <v>205101.3</v>
      </c>
      <c r="G16" s="14">
        <v>300832.08</v>
      </c>
      <c r="H16" s="14">
        <v>0</v>
      </c>
      <c r="I16" s="14">
        <v>45233</v>
      </c>
      <c r="J16" s="14">
        <v>3480000</v>
      </c>
      <c r="K16" s="14">
        <v>17033324</v>
      </c>
      <c r="L16" s="14">
        <v>19940384.960000001</v>
      </c>
      <c r="M16" s="14">
        <v>669800</v>
      </c>
      <c r="N16" s="14">
        <v>720745.64</v>
      </c>
      <c r="O16" s="14">
        <v>1380358.65</v>
      </c>
      <c r="P16" s="22" t="s">
        <v>144</v>
      </c>
      <c r="Q16" s="27"/>
    </row>
    <row r="17" spans="1:17" s="5" customFormat="1" ht="18" customHeight="1">
      <c r="A17" s="17"/>
      <c r="B17" s="16" t="s">
        <v>143</v>
      </c>
      <c r="C17" s="16"/>
      <c r="D17" s="15"/>
      <c r="E17" s="14">
        <v>39842584.009999998</v>
      </c>
      <c r="F17" s="14">
        <v>1452309.4</v>
      </c>
      <c r="G17" s="14">
        <v>1008063.53</v>
      </c>
      <c r="H17" s="14">
        <v>0</v>
      </c>
      <c r="I17" s="14">
        <v>96710</v>
      </c>
      <c r="J17" s="14">
        <v>0</v>
      </c>
      <c r="K17" s="14">
        <v>15633697</v>
      </c>
      <c r="L17" s="14">
        <v>35920931.859999999</v>
      </c>
      <c r="M17" s="14">
        <v>8479075</v>
      </c>
      <c r="N17" s="14">
        <v>9803853.7800000012</v>
      </c>
      <c r="O17" s="14">
        <v>2482600</v>
      </c>
      <c r="P17" s="22" t="s">
        <v>142</v>
      </c>
      <c r="Q17" s="27"/>
    </row>
    <row r="18" spans="1:17" s="5" customFormat="1" ht="18" customHeight="1">
      <c r="A18" s="17"/>
      <c r="B18" s="17" t="s">
        <v>141</v>
      </c>
      <c r="C18" s="17"/>
      <c r="D18" s="85"/>
      <c r="E18" s="14">
        <v>15334426.33</v>
      </c>
      <c r="F18" s="14">
        <v>152216.5</v>
      </c>
      <c r="G18" s="14">
        <v>263516.88</v>
      </c>
      <c r="H18" s="14">
        <v>0</v>
      </c>
      <c r="I18" s="14">
        <v>112400</v>
      </c>
      <c r="J18" s="14">
        <v>2185041.7000000002</v>
      </c>
      <c r="K18" s="14">
        <v>26483430.899999999</v>
      </c>
      <c r="L18" s="14">
        <v>18556489.32</v>
      </c>
      <c r="M18" s="14">
        <v>92500</v>
      </c>
      <c r="N18" s="14">
        <v>3784782</v>
      </c>
      <c r="O18" s="14">
        <v>453600</v>
      </c>
      <c r="P18" s="13" t="s">
        <v>140</v>
      </c>
      <c r="Q18" s="27"/>
    </row>
    <row r="19" spans="1:17" s="5" customFormat="1" ht="18" customHeight="1">
      <c r="A19" s="17"/>
      <c r="B19" s="17" t="s">
        <v>139</v>
      </c>
      <c r="C19" s="17"/>
      <c r="D19" s="85"/>
      <c r="E19" s="14">
        <v>30369700.98</v>
      </c>
      <c r="F19" s="14">
        <v>1731374.21</v>
      </c>
      <c r="G19" s="14">
        <v>503730.97</v>
      </c>
      <c r="H19" s="14">
        <v>0</v>
      </c>
      <c r="I19" s="14">
        <v>173160</v>
      </c>
      <c r="J19" s="14">
        <v>8935034</v>
      </c>
      <c r="K19" s="14">
        <v>35146960</v>
      </c>
      <c r="L19" s="14">
        <v>25190257.719999999</v>
      </c>
      <c r="M19" s="14">
        <v>7027540</v>
      </c>
      <c r="N19" s="14">
        <v>2562943.37</v>
      </c>
      <c r="O19" s="14">
        <v>2124553.3199999998</v>
      </c>
      <c r="P19" s="13" t="s">
        <v>138</v>
      </c>
      <c r="Q19" s="27"/>
    </row>
    <row r="20" spans="1:17" s="5" customFormat="1" ht="18" customHeight="1">
      <c r="A20" s="17"/>
      <c r="B20" s="17" t="s">
        <v>137</v>
      </c>
      <c r="C20" s="17"/>
      <c r="D20" s="85"/>
      <c r="E20" s="14">
        <v>15448323.040000001</v>
      </c>
      <c r="F20" s="14">
        <v>417624.76</v>
      </c>
      <c r="G20" s="14">
        <v>123233.2</v>
      </c>
      <c r="H20" s="14">
        <v>0</v>
      </c>
      <c r="I20" s="14">
        <v>89250.8</v>
      </c>
      <c r="J20" s="14">
        <v>0</v>
      </c>
      <c r="K20" s="14">
        <v>11209326</v>
      </c>
      <c r="L20" s="14">
        <v>12503383.66</v>
      </c>
      <c r="M20" s="14">
        <v>3662447.68</v>
      </c>
      <c r="N20" s="14">
        <v>967722</v>
      </c>
      <c r="O20" s="14">
        <v>969122</v>
      </c>
      <c r="P20" s="13" t="s">
        <v>136</v>
      </c>
      <c r="Q20" s="27"/>
    </row>
    <row r="21" spans="1:17" s="5" customFormat="1" ht="18" customHeight="1">
      <c r="A21" s="17"/>
      <c r="B21" s="17" t="s">
        <v>135</v>
      </c>
      <c r="C21" s="17"/>
      <c r="D21" s="85"/>
      <c r="E21" s="14">
        <v>16714862.949999999</v>
      </c>
      <c r="F21" s="14">
        <v>282264.64</v>
      </c>
      <c r="G21" s="14">
        <v>211718.71</v>
      </c>
      <c r="H21" s="14">
        <v>0</v>
      </c>
      <c r="I21" s="14">
        <v>120764</v>
      </c>
      <c r="J21" s="14">
        <v>4054427.38</v>
      </c>
      <c r="K21" s="14">
        <v>23117229</v>
      </c>
      <c r="L21" s="14">
        <v>14983934.52</v>
      </c>
      <c r="M21" s="14">
        <v>908690</v>
      </c>
      <c r="N21" s="14">
        <v>932596</v>
      </c>
      <c r="O21" s="14">
        <v>1701800</v>
      </c>
      <c r="P21" s="13" t="s">
        <v>134</v>
      </c>
      <c r="Q21" s="27"/>
    </row>
    <row r="22" spans="1:17" s="5" customFormat="1" ht="18" customHeight="1">
      <c r="A22" s="17"/>
      <c r="B22" s="17" t="s">
        <v>133</v>
      </c>
      <c r="C22" s="17"/>
      <c r="D22" s="85"/>
      <c r="E22" s="14">
        <v>16980301.919999998</v>
      </c>
      <c r="F22" s="14">
        <v>176949</v>
      </c>
      <c r="G22" s="14">
        <v>323858.45</v>
      </c>
      <c r="H22" s="14">
        <v>0</v>
      </c>
      <c r="I22" s="14">
        <v>70823.009999999995</v>
      </c>
      <c r="J22" s="14">
        <v>0</v>
      </c>
      <c r="K22" s="14">
        <v>16705011</v>
      </c>
      <c r="L22" s="14">
        <v>14326405.67</v>
      </c>
      <c r="M22" s="14">
        <v>2975575.31</v>
      </c>
      <c r="N22" s="14">
        <v>877272.06</v>
      </c>
      <c r="O22" s="14">
        <v>12424548.76</v>
      </c>
      <c r="P22" s="13" t="s">
        <v>132</v>
      </c>
      <c r="Q22" s="27"/>
    </row>
    <row r="23" spans="1:17" s="5" customFormat="1" ht="18" customHeight="1">
      <c r="A23" s="17" t="s">
        <v>131</v>
      </c>
      <c r="B23" s="17"/>
      <c r="C23" s="17"/>
      <c r="D23" s="85"/>
      <c r="E23" s="14">
        <f>SUM(E24:E30)</f>
        <v>123968746.95000002</v>
      </c>
      <c r="F23" s="14">
        <f>SUM(F24:F30)</f>
        <v>4707272.7700000005</v>
      </c>
      <c r="G23" s="14">
        <f>SUM(G24:G30)</f>
        <v>6175466.2299999995</v>
      </c>
      <c r="H23" s="14">
        <f>SUM(H24:H30)</f>
        <v>307671.81</v>
      </c>
      <c r="I23" s="14">
        <f>SUM(I24:I30)</f>
        <v>1282541.1300000001</v>
      </c>
      <c r="J23" s="14">
        <f>SUM(J24:J30)</f>
        <v>29672837.219999999</v>
      </c>
      <c r="K23" s="14">
        <f>SUM(K24:K30)</f>
        <v>189132169.47999999</v>
      </c>
      <c r="L23" s="14">
        <f>SUM(L24:L30)</f>
        <v>160486588.75</v>
      </c>
      <c r="M23" s="14">
        <f>SUM(M24:M30)</f>
        <v>45781215.889999993</v>
      </c>
      <c r="N23" s="14">
        <f>SUM(N24:N30)</f>
        <v>19401359.100000001</v>
      </c>
      <c r="O23" s="14">
        <f>SUM(O24:O30)</f>
        <v>15157222.629999999</v>
      </c>
      <c r="P23" s="13" t="s">
        <v>130</v>
      </c>
      <c r="Q23" s="27"/>
    </row>
    <row r="24" spans="1:17" s="5" customFormat="1" ht="18" customHeight="1">
      <c r="A24" s="17"/>
      <c r="B24" s="17" t="s">
        <v>129</v>
      </c>
      <c r="C24" s="17"/>
      <c r="D24" s="85"/>
      <c r="E24" s="14">
        <v>37092749.759999998</v>
      </c>
      <c r="F24" s="14">
        <v>3586118.15</v>
      </c>
      <c r="G24" s="14">
        <v>4461020.57</v>
      </c>
      <c r="H24" s="14">
        <v>307671.81</v>
      </c>
      <c r="I24" s="14">
        <v>796915.03</v>
      </c>
      <c r="J24" s="14">
        <v>21385477.219999999</v>
      </c>
      <c r="K24" s="14">
        <v>91566683.479999989</v>
      </c>
      <c r="L24" s="14">
        <v>82820803.230000004</v>
      </c>
      <c r="M24" s="14">
        <v>27850925.379999999</v>
      </c>
      <c r="N24" s="14">
        <v>2927426.9</v>
      </c>
      <c r="O24" s="14">
        <v>520000</v>
      </c>
      <c r="P24" s="13" t="s">
        <v>128</v>
      </c>
      <c r="Q24" s="27"/>
    </row>
    <row r="25" spans="1:17" s="5" customFormat="1" ht="18" customHeight="1">
      <c r="A25" s="17"/>
      <c r="B25" s="17" t="s">
        <v>127</v>
      </c>
      <c r="C25" s="17"/>
      <c r="D25" s="85"/>
      <c r="E25" s="14">
        <v>13022169.970000001</v>
      </c>
      <c r="F25" s="14">
        <v>58515</v>
      </c>
      <c r="G25" s="14">
        <v>674120.95</v>
      </c>
      <c r="H25" s="14">
        <v>0</v>
      </c>
      <c r="I25" s="14">
        <v>22170</v>
      </c>
      <c r="J25" s="14">
        <v>0</v>
      </c>
      <c r="K25" s="14">
        <v>15596217</v>
      </c>
      <c r="L25" s="14">
        <v>13549192.58</v>
      </c>
      <c r="M25" s="14">
        <v>1457492</v>
      </c>
      <c r="N25" s="14">
        <v>2296255.02</v>
      </c>
      <c r="O25" s="14">
        <v>1437000</v>
      </c>
      <c r="P25" s="13" t="s">
        <v>126</v>
      </c>
      <c r="Q25" s="27"/>
    </row>
    <row r="26" spans="1:17" s="5" customFormat="1" ht="18" customHeight="1">
      <c r="A26" s="17"/>
      <c r="B26" s="17" t="s">
        <v>125</v>
      </c>
      <c r="C26" s="17"/>
      <c r="D26" s="85"/>
      <c r="E26" s="14">
        <v>16212443.889999999</v>
      </c>
      <c r="F26" s="14">
        <v>257704</v>
      </c>
      <c r="G26" s="14">
        <v>195032.59</v>
      </c>
      <c r="H26" s="14">
        <v>0</v>
      </c>
      <c r="I26" s="14">
        <v>202250</v>
      </c>
      <c r="J26" s="14">
        <v>1919960</v>
      </c>
      <c r="K26" s="14">
        <v>23612678</v>
      </c>
      <c r="L26" s="14">
        <v>16532994.98</v>
      </c>
      <c r="M26" s="14">
        <v>5193500</v>
      </c>
      <c r="N26" s="14">
        <v>10816198.300000001</v>
      </c>
      <c r="O26" s="14">
        <v>4864076.63</v>
      </c>
      <c r="P26" s="13" t="s">
        <v>124</v>
      </c>
      <c r="Q26" s="27"/>
    </row>
    <row r="27" spans="1:17" s="5" customFormat="1" ht="18" customHeight="1">
      <c r="A27" s="17"/>
      <c r="B27" s="17" t="s">
        <v>123</v>
      </c>
      <c r="C27" s="17"/>
      <c r="D27" s="85"/>
      <c r="E27" s="14">
        <v>15120718.800000001</v>
      </c>
      <c r="F27" s="14">
        <v>330713.67</v>
      </c>
      <c r="G27" s="14">
        <v>239740.85</v>
      </c>
      <c r="H27" s="14">
        <v>0</v>
      </c>
      <c r="I27" s="14">
        <v>153374.1</v>
      </c>
      <c r="J27" s="14">
        <v>6367400</v>
      </c>
      <c r="K27" s="14">
        <v>17267413</v>
      </c>
      <c r="L27" s="14">
        <v>12920697.460000001</v>
      </c>
      <c r="M27" s="14">
        <v>5014271.6500000004</v>
      </c>
      <c r="N27" s="14">
        <v>732736.61</v>
      </c>
      <c r="O27" s="14">
        <v>566000</v>
      </c>
      <c r="P27" s="13" t="s">
        <v>122</v>
      </c>
      <c r="Q27" s="27"/>
    </row>
    <row r="28" spans="1:17" s="5" customFormat="1" ht="18" customHeight="1">
      <c r="A28" s="17"/>
      <c r="B28" s="17" t="s">
        <v>121</v>
      </c>
      <c r="C28" s="17"/>
      <c r="D28" s="85"/>
      <c r="E28" s="14">
        <v>13172570.040000001</v>
      </c>
      <c r="F28" s="14">
        <v>48736</v>
      </c>
      <c r="G28" s="14">
        <v>320602.96000000002</v>
      </c>
      <c r="H28" s="14">
        <v>0</v>
      </c>
      <c r="I28" s="14">
        <v>66952</v>
      </c>
      <c r="J28" s="14">
        <v>0</v>
      </c>
      <c r="K28" s="14">
        <v>14576760</v>
      </c>
      <c r="L28" s="14">
        <v>11898337.440000001</v>
      </c>
      <c r="M28" s="14">
        <v>2857736.86</v>
      </c>
      <c r="N28" s="14">
        <v>558844.44999999995</v>
      </c>
      <c r="O28" s="14">
        <v>5909171</v>
      </c>
      <c r="P28" s="13" t="s">
        <v>120</v>
      </c>
      <c r="Q28" s="27"/>
    </row>
    <row r="29" spans="1:17" s="5" customFormat="1" ht="18" customHeight="1">
      <c r="A29" s="17"/>
      <c r="B29" s="17" t="s">
        <v>119</v>
      </c>
      <c r="C29" s="17"/>
      <c r="D29" s="85"/>
      <c r="E29" s="14">
        <v>14539106.370000003</v>
      </c>
      <c r="F29" s="14">
        <v>18604.95</v>
      </c>
      <c r="G29" s="14">
        <v>132253.54999999999</v>
      </c>
      <c r="H29" s="14">
        <v>0</v>
      </c>
      <c r="I29" s="14">
        <v>24330</v>
      </c>
      <c r="J29" s="14">
        <v>0</v>
      </c>
      <c r="K29" s="14">
        <v>12919778</v>
      </c>
      <c r="L29" s="14">
        <v>10500120.43</v>
      </c>
      <c r="M29" s="14">
        <v>3006800</v>
      </c>
      <c r="N29" s="14">
        <v>1286884.07</v>
      </c>
      <c r="O29" s="14">
        <v>1066775</v>
      </c>
      <c r="P29" s="13" t="s">
        <v>118</v>
      </c>
      <c r="Q29" s="13"/>
    </row>
    <row r="30" spans="1:17" s="5" customFormat="1" ht="18" customHeight="1">
      <c r="A30" s="17"/>
      <c r="B30" s="17" t="s">
        <v>117</v>
      </c>
      <c r="C30" s="17"/>
      <c r="D30" s="85"/>
      <c r="E30" s="14">
        <v>14808988.119999999</v>
      </c>
      <c r="F30" s="14">
        <v>406881</v>
      </c>
      <c r="G30" s="14">
        <v>152694.76</v>
      </c>
      <c r="H30" s="14">
        <v>0</v>
      </c>
      <c r="I30" s="14">
        <v>16550</v>
      </c>
      <c r="J30" s="14">
        <v>0</v>
      </c>
      <c r="K30" s="14">
        <v>13592640</v>
      </c>
      <c r="L30" s="14">
        <v>12264442.629999999</v>
      </c>
      <c r="M30" s="14">
        <v>400490</v>
      </c>
      <c r="N30" s="14">
        <v>783013.75</v>
      </c>
      <c r="O30" s="14">
        <v>794200</v>
      </c>
      <c r="P30" s="13" t="s">
        <v>116</v>
      </c>
      <c r="Q30" s="13"/>
    </row>
    <row r="31" spans="1:17" s="3" customFormat="1" ht="3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17" s="61" customFormat="1">
      <c r="B32" s="62" t="s">
        <v>75</v>
      </c>
      <c r="C32" s="60">
        <v>16.2</v>
      </c>
      <c r="D32" s="62" t="s">
        <v>74</v>
      </c>
    </row>
    <row r="33" spans="1:17" s="57" customFormat="1" ht="21.75" customHeight="1">
      <c r="B33" s="61" t="s">
        <v>73</v>
      </c>
      <c r="C33" s="60">
        <v>16.2</v>
      </c>
      <c r="D33" s="59" t="s">
        <v>72</v>
      </c>
      <c r="Q33" s="58" t="s">
        <v>71</v>
      </c>
    </row>
    <row r="34" spans="1:17" s="57" customFormat="1" ht="3.75" customHeight="1">
      <c r="B34" s="61"/>
      <c r="C34" s="60"/>
      <c r="D34" s="59"/>
      <c r="Q34" s="58"/>
    </row>
    <row r="35" spans="1:17" ht="6" customHeight="1">
      <c r="Q35" s="56"/>
    </row>
    <row r="36" spans="1:17" s="5" customFormat="1" ht="18" customHeight="1">
      <c r="A36" s="83" t="s">
        <v>70</v>
      </c>
      <c r="B36" s="83"/>
      <c r="C36" s="83"/>
      <c r="D36" s="82"/>
      <c r="E36" s="79" t="s">
        <v>69</v>
      </c>
      <c r="F36" s="83"/>
      <c r="G36" s="83"/>
      <c r="H36" s="83"/>
      <c r="I36" s="83"/>
      <c r="J36" s="83"/>
      <c r="K36" s="82"/>
      <c r="L36" s="81" t="s">
        <v>65</v>
      </c>
      <c r="M36" s="80"/>
      <c r="N36" s="80"/>
      <c r="O36" s="80"/>
      <c r="P36" s="79" t="s">
        <v>68</v>
      </c>
      <c r="Q36" s="78"/>
    </row>
    <row r="37" spans="1:17" s="5" customFormat="1" ht="18" customHeight="1">
      <c r="A37" s="72"/>
      <c r="B37" s="72"/>
      <c r="C37" s="72"/>
      <c r="D37" s="71"/>
      <c r="E37" s="77" t="s">
        <v>67</v>
      </c>
      <c r="F37" s="68"/>
      <c r="G37" s="68"/>
      <c r="H37" s="68"/>
      <c r="I37" s="68"/>
      <c r="J37" s="68"/>
      <c r="K37" s="67"/>
      <c r="L37" s="76" t="s">
        <v>40</v>
      </c>
      <c r="M37" s="75"/>
      <c r="N37" s="75"/>
      <c r="O37" s="75"/>
      <c r="P37" s="70"/>
      <c r="Q37" s="69"/>
    </row>
    <row r="38" spans="1:17" s="5" customFormat="1" ht="18" customHeight="1">
      <c r="A38" s="72"/>
      <c r="B38" s="72"/>
      <c r="C38" s="72"/>
      <c r="D38" s="71"/>
      <c r="E38" s="73"/>
      <c r="F38" s="73" t="s">
        <v>66</v>
      </c>
      <c r="G38" s="73"/>
      <c r="H38" s="73"/>
      <c r="I38" s="73"/>
      <c r="J38" s="74"/>
      <c r="L38" s="43"/>
      <c r="M38" s="43" t="s">
        <v>65</v>
      </c>
      <c r="N38" s="43" t="s">
        <v>65</v>
      </c>
      <c r="O38" s="43" t="s">
        <v>65</v>
      </c>
      <c r="P38" s="70"/>
      <c r="Q38" s="69"/>
    </row>
    <row r="39" spans="1:17" s="5" customFormat="1" ht="18" customHeight="1">
      <c r="A39" s="72"/>
      <c r="B39" s="72"/>
      <c r="C39" s="72"/>
      <c r="D39" s="71"/>
      <c r="E39" s="73" t="s">
        <v>64</v>
      </c>
      <c r="F39" s="73" t="s">
        <v>63</v>
      </c>
      <c r="G39" s="73" t="s">
        <v>62</v>
      </c>
      <c r="H39" s="73" t="s">
        <v>61</v>
      </c>
      <c r="I39" s="73" t="s">
        <v>60</v>
      </c>
      <c r="J39" s="43" t="s">
        <v>59</v>
      </c>
      <c r="K39" s="43" t="s">
        <v>58</v>
      </c>
      <c r="L39" s="43" t="s">
        <v>57</v>
      </c>
      <c r="M39" s="43" t="s">
        <v>56</v>
      </c>
      <c r="N39" s="43" t="s">
        <v>55</v>
      </c>
      <c r="O39" s="43" t="s">
        <v>54</v>
      </c>
      <c r="P39" s="70"/>
      <c r="Q39" s="69"/>
    </row>
    <row r="40" spans="1:17" s="5" customFormat="1" ht="18" customHeight="1">
      <c r="A40" s="72"/>
      <c r="B40" s="72"/>
      <c r="C40" s="72"/>
      <c r="D40" s="71"/>
      <c r="E40" s="39" t="s">
        <v>53</v>
      </c>
      <c r="F40" s="39" t="s">
        <v>52</v>
      </c>
      <c r="G40" s="39" t="s">
        <v>51</v>
      </c>
      <c r="H40" s="39" t="s">
        <v>50</v>
      </c>
      <c r="I40" s="39" t="s">
        <v>49</v>
      </c>
      <c r="J40" s="39" t="s">
        <v>48</v>
      </c>
      <c r="K40" s="39" t="s">
        <v>47</v>
      </c>
      <c r="L40" s="39" t="s">
        <v>46</v>
      </c>
      <c r="M40" s="39" t="s">
        <v>45</v>
      </c>
      <c r="N40" s="39" t="s">
        <v>44</v>
      </c>
      <c r="O40" s="39" t="s">
        <v>43</v>
      </c>
      <c r="P40" s="70"/>
      <c r="Q40" s="69"/>
    </row>
    <row r="41" spans="1:17" s="5" customFormat="1" ht="18" customHeight="1">
      <c r="A41" s="68"/>
      <c r="B41" s="68"/>
      <c r="C41" s="68"/>
      <c r="D41" s="67"/>
      <c r="E41" s="33" t="s">
        <v>42</v>
      </c>
      <c r="F41" s="33"/>
      <c r="G41" s="33"/>
      <c r="H41" s="33" t="s">
        <v>41</v>
      </c>
      <c r="I41" s="33"/>
      <c r="J41" s="33"/>
      <c r="K41" s="33"/>
      <c r="L41" s="33" t="s">
        <v>40</v>
      </c>
      <c r="M41" s="33" t="s">
        <v>39</v>
      </c>
      <c r="N41" s="33" t="s">
        <v>38</v>
      </c>
      <c r="O41" s="33" t="s">
        <v>38</v>
      </c>
      <c r="P41" s="66"/>
      <c r="Q41" s="65"/>
    </row>
    <row r="42" spans="1:17" s="5" customFormat="1" ht="18" customHeight="1">
      <c r="A42" s="17" t="s">
        <v>115</v>
      </c>
      <c r="B42" s="17"/>
      <c r="C42" s="17"/>
      <c r="D42" s="17"/>
      <c r="E42" s="14">
        <f>SUM(E43:E48)</f>
        <v>137639847.85999998</v>
      </c>
      <c r="F42" s="14">
        <f>SUM(F43:F48)</f>
        <v>3465877.59</v>
      </c>
      <c r="G42" s="14">
        <f>SUM(G43:G48)</f>
        <v>8244659.4000000004</v>
      </c>
      <c r="H42" s="14">
        <f>SUM(H43:H48)</f>
        <v>0</v>
      </c>
      <c r="I42" s="14">
        <f>SUM(I43:I48)</f>
        <v>1941101.85</v>
      </c>
      <c r="J42" s="14">
        <f>SUM(J43:J48)</f>
        <v>3346536.1399999997</v>
      </c>
      <c r="K42" s="14">
        <f>SUM(K43:K48)</f>
        <v>179348986.76999998</v>
      </c>
      <c r="L42" s="14">
        <f>SUM(L43:L48)</f>
        <v>161285456.15000004</v>
      </c>
      <c r="M42" s="14">
        <f>SUM(M43:M48)</f>
        <v>30904023.870000001</v>
      </c>
      <c r="N42" s="14">
        <f>SUM(N43:N48)</f>
        <v>23537744.830000002</v>
      </c>
      <c r="O42" s="14">
        <f>SUM(O43:O48)</f>
        <v>10437889</v>
      </c>
      <c r="P42" s="22" t="s">
        <v>114</v>
      </c>
      <c r="Q42" s="27"/>
    </row>
    <row r="43" spans="1:17" s="5" customFormat="1" ht="18" customHeight="1">
      <c r="A43" s="17"/>
      <c r="B43" s="64" t="s">
        <v>113</v>
      </c>
      <c r="C43" s="64"/>
      <c r="D43" s="63"/>
      <c r="E43" s="14">
        <v>52234003.969999999</v>
      </c>
      <c r="F43" s="14">
        <v>943704.9</v>
      </c>
      <c r="G43" s="14">
        <v>2022153.07</v>
      </c>
      <c r="H43" s="14">
        <v>0</v>
      </c>
      <c r="I43" s="14">
        <v>1154444.8500000001</v>
      </c>
      <c r="J43" s="14">
        <v>0</v>
      </c>
      <c r="K43" s="14">
        <v>78137636.769999996</v>
      </c>
      <c r="L43" s="14">
        <v>76084723.210000008</v>
      </c>
      <c r="M43" s="14">
        <v>7375783</v>
      </c>
      <c r="N43" s="14">
        <v>4148274.7800000003</v>
      </c>
      <c r="O43" s="14">
        <v>551609</v>
      </c>
      <c r="P43" s="22" t="s">
        <v>112</v>
      </c>
      <c r="Q43" s="21"/>
    </row>
    <row r="44" spans="1:17" s="5" customFormat="1" ht="18" customHeight="1">
      <c r="A44" s="17"/>
      <c r="B44" s="64" t="s">
        <v>111</v>
      </c>
      <c r="C44" s="64"/>
      <c r="D44" s="63"/>
      <c r="E44" s="14">
        <v>16527810.779999997</v>
      </c>
      <c r="F44" s="14">
        <v>643457</v>
      </c>
      <c r="G44" s="14">
        <v>4214537.41</v>
      </c>
      <c r="H44" s="14">
        <v>0</v>
      </c>
      <c r="I44" s="14">
        <v>343350</v>
      </c>
      <c r="J44" s="14">
        <v>0</v>
      </c>
      <c r="K44" s="14">
        <v>18478885</v>
      </c>
      <c r="L44" s="14">
        <v>22219308.530000001</v>
      </c>
      <c r="M44" s="14">
        <v>1936290</v>
      </c>
      <c r="N44" s="14">
        <v>8002433.9600000009</v>
      </c>
      <c r="O44" s="14">
        <v>5194600</v>
      </c>
      <c r="P44" s="22" t="s">
        <v>110</v>
      </c>
      <c r="Q44" s="21"/>
    </row>
    <row r="45" spans="1:17" s="5" customFormat="1" ht="18" customHeight="1">
      <c r="A45" s="17"/>
      <c r="B45" s="64" t="s">
        <v>109</v>
      </c>
      <c r="C45" s="64"/>
      <c r="D45" s="63"/>
      <c r="E45" s="14">
        <v>20796473.630000003</v>
      </c>
      <c r="F45" s="14">
        <v>635722.18999999994</v>
      </c>
      <c r="G45" s="14">
        <v>1320481.22</v>
      </c>
      <c r="H45" s="14">
        <v>0</v>
      </c>
      <c r="I45" s="14">
        <v>215664</v>
      </c>
      <c r="J45" s="14">
        <v>1457300</v>
      </c>
      <c r="K45" s="14">
        <v>25657290</v>
      </c>
      <c r="L45" s="14">
        <v>23716235.579999998</v>
      </c>
      <c r="M45" s="14">
        <v>10662700</v>
      </c>
      <c r="N45" s="14">
        <v>8037488.54</v>
      </c>
      <c r="O45" s="14">
        <v>2239700</v>
      </c>
      <c r="P45" s="22" t="s">
        <v>108</v>
      </c>
      <c r="Q45" s="21"/>
    </row>
    <row r="46" spans="1:17" s="5" customFormat="1" ht="18" customHeight="1">
      <c r="A46" s="17"/>
      <c r="B46" s="64" t="s">
        <v>107</v>
      </c>
      <c r="C46" s="64"/>
      <c r="D46" s="63"/>
      <c r="E46" s="14">
        <v>16168820.470000001</v>
      </c>
      <c r="F46" s="14">
        <v>407568</v>
      </c>
      <c r="G46" s="14">
        <v>238123.45</v>
      </c>
      <c r="H46" s="14">
        <v>0</v>
      </c>
      <c r="I46" s="14">
        <v>84948</v>
      </c>
      <c r="J46" s="14">
        <v>1889236.14</v>
      </c>
      <c r="K46" s="14">
        <v>27089462</v>
      </c>
      <c r="L46" s="14">
        <v>16008160.199999999</v>
      </c>
      <c r="M46" s="14">
        <v>5691158</v>
      </c>
      <c r="N46" s="14">
        <v>1967950.69</v>
      </c>
      <c r="O46" s="14">
        <v>1432180</v>
      </c>
      <c r="P46" s="22" t="s">
        <v>106</v>
      </c>
      <c r="Q46" s="21"/>
    </row>
    <row r="47" spans="1:17" s="5" customFormat="1" ht="18" customHeight="1">
      <c r="A47" s="17"/>
      <c r="B47" s="16" t="s">
        <v>105</v>
      </c>
      <c r="C47" s="16"/>
      <c r="D47" s="15"/>
      <c r="E47" s="14">
        <v>14288244.439999999</v>
      </c>
      <c r="F47" s="14">
        <v>436043</v>
      </c>
      <c r="G47" s="14">
        <v>212767.98</v>
      </c>
      <c r="H47" s="14">
        <v>0</v>
      </c>
      <c r="I47" s="14">
        <v>26433</v>
      </c>
      <c r="J47" s="14">
        <v>0</v>
      </c>
      <c r="K47" s="14">
        <v>9726783</v>
      </c>
      <c r="L47" s="14">
        <v>10445929.890000001</v>
      </c>
      <c r="M47" s="14">
        <v>2655430</v>
      </c>
      <c r="N47" s="14">
        <v>485612.48</v>
      </c>
      <c r="O47" s="14">
        <v>297000</v>
      </c>
      <c r="P47" s="22" t="s">
        <v>104</v>
      </c>
      <c r="Q47" s="21"/>
    </row>
    <row r="48" spans="1:17" s="5" customFormat="1" ht="18" customHeight="1">
      <c r="A48" s="17"/>
      <c r="B48" s="64" t="s">
        <v>103</v>
      </c>
      <c r="C48" s="64"/>
      <c r="D48" s="63"/>
      <c r="E48" s="14">
        <v>17624494.569999997</v>
      </c>
      <c r="F48" s="14">
        <v>399382.5</v>
      </c>
      <c r="G48" s="14">
        <v>236596.27</v>
      </c>
      <c r="H48" s="14">
        <v>0</v>
      </c>
      <c r="I48" s="14">
        <v>116262</v>
      </c>
      <c r="J48" s="14">
        <v>0</v>
      </c>
      <c r="K48" s="14">
        <v>20258930</v>
      </c>
      <c r="L48" s="14">
        <v>12811098.739999998</v>
      </c>
      <c r="M48" s="14">
        <v>2582662.87</v>
      </c>
      <c r="N48" s="14">
        <v>895984.38</v>
      </c>
      <c r="O48" s="14">
        <v>722800</v>
      </c>
      <c r="P48" s="22" t="s">
        <v>102</v>
      </c>
      <c r="Q48" s="21"/>
    </row>
    <row r="49" spans="1:17" s="5" customFormat="1" ht="18" customHeight="1">
      <c r="A49" s="17" t="s">
        <v>101</v>
      </c>
      <c r="B49" s="24"/>
      <c r="C49" s="24"/>
      <c r="D49" s="23"/>
      <c r="E49" s="14">
        <f>SUM(E50:E53)</f>
        <v>76012184.189999998</v>
      </c>
      <c r="F49" s="14">
        <f>SUM(F50:F53)</f>
        <v>2359086.5</v>
      </c>
      <c r="G49" s="14">
        <f>SUM(G50:G53)</f>
        <v>2164804.29</v>
      </c>
      <c r="H49" s="14">
        <f>SUM(H50:H53)</f>
        <v>3944239</v>
      </c>
      <c r="I49" s="14">
        <f>SUM(I50:I53)</f>
        <v>1383661.4</v>
      </c>
      <c r="J49" s="14">
        <f>SUM(J50:J53)</f>
        <v>10438298.309999999</v>
      </c>
      <c r="K49" s="14">
        <f>SUM(K50:K53)</f>
        <v>85699782</v>
      </c>
      <c r="L49" s="14">
        <f>SUM(L50:L53)</f>
        <v>71498960.219999999</v>
      </c>
      <c r="M49" s="14">
        <f>SUM(M50:M53)</f>
        <v>25892844.52</v>
      </c>
      <c r="N49" s="14">
        <f>SUM(N50:N53)</f>
        <v>14255797.970000001</v>
      </c>
      <c r="O49" s="14">
        <f>SUM(O50:O53)</f>
        <v>11035606.68</v>
      </c>
      <c r="P49" s="13" t="s">
        <v>100</v>
      </c>
      <c r="Q49" s="12"/>
    </row>
    <row r="50" spans="1:17" s="5" customFormat="1" ht="18" customHeight="1">
      <c r="A50" s="17"/>
      <c r="B50" s="64" t="s">
        <v>99</v>
      </c>
      <c r="C50" s="64"/>
      <c r="D50" s="63"/>
      <c r="E50" s="14">
        <v>29579125.009999998</v>
      </c>
      <c r="F50" s="14">
        <v>892962.5</v>
      </c>
      <c r="G50" s="14">
        <v>1209570.8799999999</v>
      </c>
      <c r="H50" s="14">
        <v>0</v>
      </c>
      <c r="I50" s="14">
        <v>1111975.44</v>
      </c>
      <c r="J50" s="14">
        <v>10438298.309999999</v>
      </c>
      <c r="K50" s="14">
        <v>34028178</v>
      </c>
      <c r="L50" s="14">
        <v>27385610.780000001</v>
      </c>
      <c r="M50" s="14">
        <v>10098270</v>
      </c>
      <c r="N50" s="14">
        <v>7169134.5899999999</v>
      </c>
      <c r="O50" s="14">
        <v>3563343.39</v>
      </c>
      <c r="P50" s="13" t="s">
        <v>98</v>
      </c>
      <c r="Q50" s="12"/>
    </row>
    <row r="51" spans="1:17" s="5" customFormat="1" ht="18" customHeight="1">
      <c r="A51" s="17"/>
      <c r="B51" s="64" t="s">
        <v>97</v>
      </c>
      <c r="C51" s="64"/>
      <c r="D51" s="63"/>
      <c r="E51" s="14">
        <v>19028728.73</v>
      </c>
      <c r="F51" s="14">
        <v>134976</v>
      </c>
      <c r="G51" s="14">
        <v>311328.96000000002</v>
      </c>
      <c r="H51" s="14">
        <v>0</v>
      </c>
      <c r="I51" s="14">
        <v>78397.960000000006</v>
      </c>
      <c r="J51" s="14">
        <v>0</v>
      </c>
      <c r="K51" s="14">
        <v>27638463</v>
      </c>
      <c r="L51" s="14">
        <v>15853260.73</v>
      </c>
      <c r="M51" s="14">
        <v>6762450</v>
      </c>
      <c r="N51" s="14">
        <v>904940.08</v>
      </c>
      <c r="O51" s="14">
        <v>3429960</v>
      </c>
      <c r="P51" s="13" t="s">
        <v>96</v>
      </c>
      <c r="Q51" s="12"/>
    </row>
    <row r="52" spans="1:17" s="5" customFormat="1" ht="18" customHeight="1">
      <c r="A52" s="17"/>
      <c r="B52" s="64" t="s">
        <v>95</v>
      </c>
      <c r="C52" s="64"/>
      <c r="D52" s="63"/>
      <c r="E52" s="14">
        <v>13008713.01</v>
      </c>
      <c r="F52" s="14">
        <v>1304190</v>
      </c>
      <c r="G52" s="14">
        <v>377754.83</v>
      </c>
      <c r="H52" s="14">
        <v>3944239</v>
      </c>
      <c r="I52" s="14">
        <v>87993</v>
      </c>
      <c r="J52" s="14">
        <v>0</v>
      </c>
      <c r="K52" s="14">
        <v>18071937</v>
      </c>
      <c r="L52" s="14">
        <v>18612638.75</v>
      </c>
      <c r="M52" s="14">
        <v>5642574.5199999996</v>
      </c>
      <c r="N52" s="14">
        <v>5242134</v>
      </c>
      <c r="O52" s="14">
        <v>2326448.6800000002</v>
      </c>
      <c r="P52" s="13" t="s">
        <v>94</v>
      </c>
      <c r="Q52" s="12"/>
    </row>
    <row r="53" spans="1:17" s="5" customFormat="1" ht="18" customHeight="1">
      <c r="A53" s="17"/>
      <c r="B53" s="64" t="s">
        <v>93</v>
      </c>
      <c r="C53" s="64"/>
      <c r="D53" s="63"/>
      <c r="E53" s="14">
        <v>14395617.439999999</v>
      </c>
      <c r="F53" s="14">
        <v>26958</v>
      </c>
      <c r="G53" s="14">
        <v>266149.62</v>
      </c>
      <c r="H53" s="14">
        <v>0</v>
      </c>
      <c r="I53" s="14">
        <v>105295</v>
      </c>
      <c r="J53" s="14">
        <v>0</v>
      </c>
      <c r="K53" s="14">
        <v>5961204</v>
      </c>
      <c r="L53" s="14">
        <v>9647449.9600000009</v>
      </c>
      <c r="M53" s="14">
        <v>3389550</v>
      </c>
      <c r="N53" s="14">
        <v>939589.3</v>
      </c>
      <c r="O53" s="14">
        <v>1715854.61</v>
      </c>
      <c r="P53" s="13" t="s">
        <v>92</v>
      </c>
      <c r="Q53" s="12"/>
    </row>
    <row r="54" spans="1:17" s="5" customFormat="1" ht="18" customHeight="1">
      <c r="A54" s="17" t="s">
        <v>91</v>
      </c>
      <c r="B54" s="24"/>
      <c r="C54" s="24"/>
      <c r="D54" s="23"/>
      <c r="E54" s="14">
        <f>SUM(E55:E61)</f>
        <v>102376702.51000001</v>
      </c>
      <c r="F54" s="14">
        <f>SUM(F55:F61)</f>
        <v>1968057.5</v>
      </c>
      <c r="G54" s="14">
        <f>SUM(G55:G61)</f>
        <v>2538960.73</v>
      </c>
      <c r="H54" s="14">
        <f>SUM(H55:H61)</f>
        <v>2160391.63</v>
      </c>
      <c r="I54" s="14">
        <f>SUM(I55:I61)</f>
        <v>643678.25</v>
      </c>
      <c r="J54" s="14">
        <f>SUM(J55:J61)</f>
        <v>7901096</v>
      </c>
      <c r="K54" s="14">
        <f>SUM(K55:K61)</f>
        <v>113286445.30000001</v>
      </c>
      <c r="L54" s="14">
        <f>SUM(L55:L61)</f>
        <v>92394719.920000002</v>
      </c>
      <c r="M54" s="14">
        <f>SUM(M55:M61)</f>
        <v>21117980.109999999</v>
      </c>
      <c r="N54" s="14">
        <f>SUM(N55:N61)</f>
        <v>10188366.300000001</v>
      </c>
      <c r="O54" s="14">
        <f>SUM(O55:O61)</f>
        <v>7856664</v>
      </c>
      <c r="P54" s="13" t="s">
        <v>90</v>
      </c>
      <c r="Q54" s="12"/>
    </row>
    <row r="55" spans="1:17" s="5" customFormat="1" ht="18" customHeight="1">
      <c r="A55" s="17"/>
      <c r="B55" s="64" t="s">
        <v>89</v>
      </c>
      <c r="C55" s="64"/>
      <c r="D55" s="63"/>
      <c r="E55" s="14">
        <v>15173421.450000001</v>
      </c>
      <c r="F55" s="14">
        <v>236274</v>
      </c>
      <c r="G55" s="14">
        <v>567679.38</v>
      </c>
      <c r="H55" s="14">
        <v>127236</v>
      </c>
      <c r="I55" s="14">
        <v>418728.36</v>
      </c>
      <c r="J55" s="14">
        <v>2980400</v>
      </c>
      <c r="K55" s="14">
        <v>12889760</v>
      </c>
      <c r="L55" s="14">
        <v>15490861.84</v>
      </c>
      <c r="M55" s="14">
        <v>5626503</v>
      </c>
      <c r="N55" s="14">
        <v>679890</v>
      </c>
      <c r="O55" s="14">
        <v>1549800</v>
      </c>
      <c r="P55" s="13" t="s">
        <v>88</v>
      </c>
      <c r="Q55" s="12"/>
    </row>
    <row r="56" spans="1:17" s="5" customFormat="1" ht="18" customHeight="1">
      <c r="A56" s="17"/>
      <c r="B56" s="16" t="s">
        <v>87</v>
      </c>
      <c r="C56" s="16"/>
      <c r="D56" s="15"/>
      <c r="E56" s="14">
        <v>16589752.910000002</v>
      </c>
      <c r="F56" s="14">
        <v>458728.3</v>
      </c>
      <c r="G56" s="14">
        <v>1271088.6499999999</v>
      </c>
      <c r="H56" s="14">
        <v>488780.63</v>
      </c>
      <c r="I56" s="14">
        <v>90120</v>
      </c>
      <c r="J56" s="14">
        <v>0</v>
      </c>
      <c r="K56" s="14">
        <v>20893431.199999999</v>
      </c>
      <c r="L56" s="14">
        <v>16353968.48</v>
      </c>
      <c r="M56" s="14">
        <v>4180650</v>
      </c>
      <c r="N56" s="14">
        <v>1069206.71</v>
      </c>
      <c r="O56" s="14">
        <v>1177640</v>
      </c>
      <c r="P56" s="13" t="s">
        <v>86</v>
      </c>
      <c r="Q56" s="12"/>
    </row>
    <row r="57" spans="1:17" s="5" customFormat="1" ht="18" customHeight="1">
      <c r="A57" s="17"/>
      <c r="B57" s="64" t="s">
        <v>85</v>
      </c>
      <c r="C57" s="64"/>
      <c r="D57" s="63"/>
      <c r="E57" s="14">
        <v>13084853.290000001</v>
      </c>
      <c r="F57" s="14">
        <v>11644.5</v>
      </c>
      <c r="G57" s="14">
        <v>112705.87</v>
      </c>
      <c r="H57" s="14">
        <v>0</v>
      </c>
      <c r="I57" s="14">
        <v>27270</v>
      </c>
      <c r="J57" s="14">
        <v>778500</v>
      </c>
      <c r="K57" s="14">
        <v>10099395.940000001</v>
      </c>
      <c r="L57" s="14">
        <v>11158644.02</v>
      </c>
      <c r="M57" s="14">
        <v>1677350</v>
      </c>
      <c r="N57" s="14">
        <v>991036</v>
      </c>
      <c r="O57" s="14">
        <v>1189100</v>
      </c>
      <c r="P57" s="13" t="s">
        <v>84</v>
      </c>
      <c r="Q57" s="12"/>
    </row>
    <row r="58" spans="1:17" s="5" customFormat="1" ht="18" customHeight="1">
      <c r="A58" s="17"/>
      <c r="B58" s="64" t="s">
        <v>83</v>
      </c>
      <c r="C58" s="64"/>
      <c r="D58" s="63"/>
      <c r="E58" s="14">
        <v>12461874.890000001</v>
      </c>
      <c r="F58" s="14">
        <v>134802</v>
      </c>
      <c r="G58" s="14">
        <v>125613.58</v>
      </c>
      <c r="H58" s="14">
        <v>0</v>
      </c>
      <c r="I58" s="14">
        <v>24222.89</v>
      </c>
      <c r="J58" s="14">
        <v>1953196</v>
      </c>
      <c r="K58" s="14">
        <v>8289725.7000000002</v>
      </c>
      <c r="L58" s="14">
        <v>9153568.8599999994</v>
      </c>
      <c r="M58" s="14">
        <v>3696720</v>
      </c>
      <c r="N58" s="14">
        <v>751254.73</v>
      </c>
      <c r="O58" s="14">
        <v>415700</v>
      </c>
      <c r="P58" s="13" t="s">
        <v>82</v>
      </c>
      <c r="Q58" s="12"/>
    </row>
    <row r="59" spans="1:17" s="5" customFormat="1" ht="18" customHeight="1">
      <c r="A59" s="17"/>
      <c r="B59" s="64" t="s">
        <v>81</v>
      </c>
      <c r="C59" s="64"/>
      <c r="D59" s="63"/>
      <c r="E59" s="14">
        <v>17289715.41</v>
      </c>
      <c r="F59" s="14">
        <v>516526</v>
      </c>
      <c r="G59" s="14">
        <v>169583.63</v>
      </c>
      <c r="H59" s="14">
        <v>0</v>
      </c>
      <c r="I59" s="14">
        <v>66781</v>
      </c>
      <c r="J59" s="14">
        <v>1783500</v>
      </c>
      <c r="K59" s="14">
        <v>30895373</v>
      </c>
      <c r="L59" s="14">
        <v>15486549.66</v>
      </c>
      <c r="M59" s="14">
        <v>1786732</v>
      </c>
      <c r="N59" s="14">
        <v>2327816</v>
      </c>
      <c r="O59" s="14">
        <v>1916824</v>
      </c>
      <c r="P59" s="13" t="s">
        <v>80</v>
      </c>
      <c r="Q59" s="12"/>
    </row>
    <row r="60" spans="1:17" s="5" customFormat="1" ht="18" customHeight="1">
      <c r="A60" s="17"/>
      <c r="B60" s="64" t="s">
        <v>79</v>
      </c>
      <c r="C60" s="64"/>
      <c r="D60" s="63"/>
      <c r="E60" s="14">
        <v>12962149.720000001</v>
      </c>
      <c r="F60" s="14">
        <v>258831.2</v>
      </c>
      <c r="G60" s="14">
        <v>180514.85</v>
      </c>
      <c r="H60" s="14">
        <v>0</v>
      </c>
      <c r="I60" s="14">
        <v>3176</v>
      </c>
      <c r="J60" s="14">
        <v>405500</v>
      </c>
      <c r="K60" s="14">
        <v>13453262.460000001</v>
      </c>
      <c r="L60" s="14">
        <v>9157533.5500000007</v>
      </c>
      <c r="M60" s="14">
        <v>2003585</v>
      </c>
      <c r="N60" s="14">
        <v>507515.37</v>
      </c>
      <c r="O60" s="14">
        <v>833000</v>
      </c>
      <c r="P60" s="13" t="s">
        <v>78</v>
      </c>
      <c r="Q60" s="20"/>
    </row>
    <row r="61" spans="1:17" s="5" customFormat="1" ht="18" customHeight="1">
      <c r="A61" s="17"/>
      <c r="B61" s="64" t="s">
        <v>77</v>
      </c>
      <c r="C61" s="64"/>
      <c r="D61" s="63"/>
      <c r="E61" s="14">
        <v>14814934.84</v>
      </c>
      <c r="F61" s="14">
        <v>351251.5</v>
      </c>
      <c r="G61" s="14">
        <v>111774.77</v>
      </c>
      <c r="H61" s="14">
        <v>1544375</v>
      </c>
      <c r="I61" s="14">
        <v>13380</v>
      </c>
      <c r="J61" s="14">
        <v>0</v>
      </c>
      <c r="K61" s="14">
        <v>16765497</v>
      </c>
      <c r="L61" s="14">
        <v>15593593.51</v>
      </c>
      <c r="M61" s="14">
        <v>2146440.11</v>
      </c>
      <c r="N61" s="14">
        <v>3861647.49</v>
      </c>
      <c r="O61" s="14">
        <v>774600</v>
      </c>
      <c r="P61" s="13" t="s">
        <v>76</v>
      </c>
      <c r="Q61" s="20"/>
    </row>
    <row r="62" spans="1:17" s="61" customFormat="1">
      <c r="B62" s="62" t="s">
        <v>75</v>
      </c>
      <c r="C62" s="60">
        <v>16.2</v>
      </c>
      <c r="D62" s="62" t="s">
        <v>74</v>
      </c>
    </row>
    <row r="63" spans="1:17" s="57" customFormat="1" ht="21.75" customHeight="1">
      <c r="B63" s="61" t="s">
        <v>73</v>
      </c>
      <c r="C63" s="60">
        <v>16.2</v>
      </c>
      <c r="D63" s="59" t="s">
        <v>72</v>
      </c>
      <c r="Q63" s="58" t="s">
        <v>71</v>
      </c>
    </row>
    <row r="64" spans="1:17" s="57" customFormat="1" ht="3.75" customHeight="1">
      <c r="B64" s="61"/>
      <c r="C64" s="60"/>
      <c r="D64" s="59"/>
      <c r="Q64" s="58"/>
    </row>
    <row r="65" spans="1:17" ht="6" customHeight="1">
      <c r="Q65" s="56"/>
    </row>
    <row r="66" spans="1:17" s="30" customFormat="1" ht="18" customHeight="1">
      <c r="A66" s="55" t="s">
        <v>70</v>
      </c>
      <c r="B66" s="55"/>
      <c r="C66" s="55"/>
      <c r="D66" s="54"/>
      <c r="E66" s="51" t="s">
        <v>69</v>
      </c>
      <c r="F66" s="55"/>
      <c r="G66" s="55"/>
      <c r="H66" s="55"/>
      <c r="I66" s="55"/>
      <c r="J66" s="55"/>
      <c r="K66" s="54"/>
      <c r="L66" s="53" t="s">
        <v>65</v>
      </c>
      <c r="M66" s="52"/>
      <c r="N66" s="52"/>
      <c r="O66" s="52"/>
      <c r="P66" s="51" t="s">
        <v>68</v>
      </c>
      <c r="Q66" s="50"/>
    </row>
    <row r="67" spans="1:17" s="30" customFormat="1" ht="18" customHeight="1">
      <c r="A67" s="42"/>
      <c r="B67" s="42"/>
      <c r="C67" s="42"/>
      <c r="D67" s="41"/>
      <c r="E67" s="49" t="s">
        <v>67</v>
      </c>
      <c r="F67" s="36"/>
      <c r="G67" s="36"/>
      <c r="H67" s="36"/>
      <c r="I67" s="36"/>
      <c r="J67" s="36"/>
      <c r="K67" s="35"/>
      <c r="L67" s="48" t="s">
        <v>40</v>
      </c>
      <c r="M67" s="47"/>
      <c r="N67" s="47"/>
      <c r="O67" s="47"/>
      <c r="P67" s="38"/>
      <c r="Q67" s="37"/>
    </row>
    <row r="68" spans="1:17" s="30" customFormat="1" ht="18" customHeight="1">
      <c r="A68" s="42"/>
      <c r="B68" s="42"/>
      <c r="C68" s="42"/>
      <c r="D68" s="41"/>
      <c r="E68" s="45"/>
      <c r="F68" s="45" t="s">
        <v>66</v>
      </c>
      <c r="G68" s="45"/>
      <c r="H68" s="45"/>
      <c r="I68" s="45"/>
      <c r="J68" s="46"/>
      <c r="L68" s="44"/>
      <c r="M68" s="44" t="s">
        <v>65</v>
      </c>
      <c r="N68" s="43" t="s">
        <v>65</v>
      </c>
      <c r="O68" s="43" t="s">
        <v>65</v>
      </c>
      <c r="P68" s="38"/>
      <c r="Q68" s="37"/>
    </row>
    <row r="69" spans="1:17" s="30" customFormat="1" ht="18" customHeight="1">
      <c r="A69" s="42"/>
      <c r="B69" s="42"/>
      <c r="C69" s="42"/>
      <c r="D69" s="41"/>
      <c r="E69" s="45" t="s">
        <v>64</v>
      </c>
      <c r="F69" s="45" t="s">
        <v>63</v>
      </c>
      <c r="G69" s="45" t="s">
        <v>62</v>
      </c>
      <c r="H69" s="45" t="s">
        <v>61</v>
      </c>
      <c r="I69" s="45" t="s">
        <v>60</v>
      </c>
      <c r="J69" s="44" t="s">
        <v>59</v>
      </c>
      <c r="K69" s="44" t="s">
        <v>58</v>
      </c>
      <c r="L69" s="44" t="s">
        <v>57</v>
      </c>
      <c r="M69" s="44" t="s">
        <v>56</v>
      </c>
      <c r="N69" s="43" t="s">
        <v>55</v>
      </c>
      <c r="O69" s="43" t="s">
        <v>54</v>
      </c>
      <c r="P69" s="38"/>
      <c r="Q69" s="37"/>
    </row>
    <row r="70" spans="1:17" s="30" customFormat="1" ht="18" customHeight="1">
      <c r="A70" s="42"/>
      <c r="B70" s="42"/>
      <c r="C70" s="42"/>
      <c r="D70" s="41"/>
      <c r="E70" s="40" t="s">
        <v>53</v>
      </c>
      <c r="F70" s="40" t="s">
        <v>52</v>
      </c>
      <c r="G70" s="40" t="s">
        <v>51</v>
      </c>
      <c r="H70" s="40" t="s">
        <v>50</v>
      </c>
      <c r="I70" s="40" t="s">
        <v>49</v>
      </c>
      <c r="J70" s="40" t="s">
        <v>48</v>
      </c>
      <c r="K70" s="40" t="s">
        <v>47</v>
      </c>
      <c r="L70" s="40" t="s">
        <v>46</v>
      </c>
      <c r="M70" s="40" t="s">
        <v>45</v>
      </c>
      <c r="N70" s="39" t="s">
        <v>44</v>
      </c>
      <c r="O70" s="39" t="s">
        <v>43</v>
      </c>
      <c r="P70" s="38"/>
      <c r="Q70" s="37"/>
    </row>
    <row r="71" spans="1:17" s="30" customFormat="1" ht="18" customHeight="1">
      <c r="A71" s="36"/>
      <c r="B71" s="36"/>
      <c r="C71" s="36"/>
      <c r="D71" s="35"/>
      <c r="E71" s="34" t="s">
        <v>42</v>
      </c>
      <c r="F71" s="34"/>
      <c r="G71" s="34"/>
      <c r="H71" s="34" t="s">
        <v>41</v>
      </c>
      <c r="I71" s="34"/>
      <c r="J71" s="34"/>
      <c r="K71" s="34"/>
      <c r="L71" s="34" t="s">
        <v>40</v>
      </c>
      <c r="M71" s="34" t="s">
        <v>39</v>
      </c>
      <c r="N71" s="33" t="s">
        <v>38</v>
      </c>
      <c r="O71" s="33" t="s">
        <v>38</v>
      </c>
      <c r="P71" s="32"/>
      <c r="Q71" s="31"/>
    </row>
    <row r="72" spans="1:17" s="5" customFormat="1" ht="18" customHeight="1">
      <c r="A72" s="17" t="s">
        <v>37</v>
      </c>
      <c r="B72" s="29"/>
      <c r="C72" s="29"/>
      <c r="D72" s="28"/>
      <c r="E72" s="14">
        <f>SUM(E73:E74)</f>
        <v>54257873.549999997</v>
      </c>
      <c r="F72" s="14">
        <f>SUM(F73:F74)</f>
        <v>1487994.2</v>
      </c>
      <c r="G72" s="14">
        <f>SUM(G73:G74)</f>
        <v>1139045.74</v>
      </c>
      <c r="H72" s="14">
        <f>SUM(H73:H74)</f>
        <v>0</v>
      </c>
      <c r="I72" s="14">
        <f>SUM(I73:I74)</f>
        <v>395888</v>
      </c>
      <c r="J72" s="14">
        <f>SUM(J73:J74)</f>
        <v>1184500</v>
      </c>
      <c r="K72" s="14">
        <f>SUM(K73:K74)</f>
        <v>41960339</v>
      </c>
      <c r="L72" s="14">
        <f>SUM(L73:L74)</f>
        <v>51230054.210000001</v>
      </c>
      <c r="M72" s="14">
        <f>SUM(M73:M74)</f>
        <v>15500324.4</v>
      </c>
      <c r="N72" s="14">
        <f>SUM(N73:N74)</f>
        <v>7489261.54</v>
      </c>
      <c r="O72" s="14">
        <f>SUM(O73:O74)</f>
        <v>3504832.9</v>
      </c>
      <c r="P72" s="22" t="s">
        <v>36</v>
      </c>
      <c r="Q72" s="27"/>
    </row>
    <row r="73" spans="1:17" s="5" customFormat="1" ht="18" customHeight="1">
      <c r="A73" s="17"/>
      <c r="B73" s="16" t="s">
        <v>35</v>
      </c>
      <c r="C73" s="16"/>
      <c r="D73" s="15"/>
      <c r="E73" s="14">
        <v>28809443.660000004</v>
      </c>
      <c r="F73" s="14">
        <v>585043</v>
      </c>
      <c r="G73" s="14">
        <v>954451.94</v>
      </c>
      <c r="H73" s="14">
        <v>0</v>
      </c>
      <c r="I73" s="14">
        <v>335843</v>
      </c>
      <c r="J73" s="14">
        <v>0</v>
      </c>
      <c r="K73" s="14">
        <v>16535199</v>
      </c>
      <c r="L73" s="14">
        <v>29125786.359999999</v>
      </c>
      <c r="M73" s="14">
        <v>6442054.4000000004</v>
      </c>
      <c r="N73" s="14">
        <v>3819467.95</v>
      </c>
      <c r="O73" s="14">
        <v>2093706.9</v>
      </c>
      <c r="P73" s="26" t="s">
        <v>34</v>
      </c>
      <c r="Q73" s="25"/>
    </row>
    <row r="74" spans="1:17" s="5" customFormat="1" ht="18" customHeight="1">
      <c r="A74" s="17"/>
      <c r="B74" s="16" t="s">
        <v>33</v>
      </c>
      <c r="C74" s="16"/>
      <c r="D74" s="15"/>
      <c r="E74" s="14">
        <v>25448429.889999997</v>
      </c>
      <c r="F74" s="14">
        <v>902951.2</v>
      </c>
      <c r="G74" s="14">
        <v>184593.8</v>
      </c>
      <c r="H74" s="14">
        <v>0</v>
      </c>
      <c r="I74" s="14">
        <v>60045</v>
      </c>
      <c r="J74" s="14">
        <v>1184500</v>
      </c>
      <c r="K74" s="14">
        <v>25425140</v>
      </c>
      <c r="L74" s="14">
        <v>22104267.850000001</v>
      </c>
      <c r="M74" s="14">
        <v>9058270</v>
      </c>
      <c r="N74" s="14">
        <v>3669793.59</v>
      </c>
      <c r="O74" s="14">
        <v>1411126</v>
      </c>
      <c r="P74" s="22" t="s">
        <v>32</v>
      </c>
      <c r="Q74" s="21"/>
    </row>
    <row r="75" spans="1:17" s="5" customFormat="1" ht="18" customHeight="1">
      <c r="A75" s="24" t="s">
        <v>31</v>
      </c>
      <c r="B75" s="24"/>
      <c r="C75" s="24"/>
      <c r="D75" s="23"/>
      <c r="E75" s="14">
        <f>SUM(E76:E77)</f>
        <v>62669855.030000001</v>
      </c>
      <c r="F75" s="14">
        <f>SUM(F76:F77)</f>
        <v>2815430.48</v>
      </c>
      <c r="G75" s="14">
        <f>SUM(G76:G77)</f>
        <v>1360689.65</v>
      </c>
      <c r="H75" s="14">
        <f>SUM(H76:H77)</f>
        <v>215428</v>
      </c>
      <c r="I75" s="14">
        <f>SUM(I76:I77)</f>
        <v>239217.66</v>
      </c>
      <c r="J75" s="14">
        <f>SUM(J76:J77)</f>
        <v>110822813.97999999</v>
      </c>
      <c r="K75" s="14">
        <f>SUM(K76:K77)</f>
        <v>56718402.549999997</v>
      </c>
      <c r="L75" s="14">
        <f>SUM(L76:L77)</f>
        <v>55127683.579999998</v>
      </c>
      <c r="M75" s="14">
        <f>SUM(M76:M77)</f>
        <v>8445591.3900000006</v>
      </c>
      <c r="N75" s="14">
        <f>SUM(N76:N77)</f>
        <v>7166878.6600000001</v>
      </c>
      <c r="O75" s="14">
        <f>SUM(O76:O77)</f>
        <v>25852999.240000002</v>
      </c>
      <c r="P75" s="22" t="s">
        <v>30</v>
      </c>
      <c r="Q75" s="21"/>
    </row>
    <row r="76" spans="1:17" s="5" customFormat="1" ht="18" customHeight="1">
      <c r="A76" s="17"/>
      <c r="B76" s="16" t="s">
        <v>29</v>
      </c>
      <c r="C76" s="16"/>
      <c r="D76" s="15"/>
      <c r="E76" s="14">
        <v>34522360.75</v>
      </c>
      <c r="F76" s="14">
        <v>2220569.98</v>
      </c>
      <c r="G76" s="14">
        <v>1001692.77</v>
      </c>
      <c r="H76" s="14">
        <v>0</v>
      </c>
      <c r="I76" s="14">
        <v>172590</v>
      </c>
      <c r="J76" s="14">
        <v>110822813.97999999</v>
      </c>
      <c r="K76" s="14">
        <v>29027004.550000001</v>
      </c>
      <c r="L76" s="14">
        <v>28003272.329999998</v>
      </c>
      <c r="M76" s="14">
        <v>7208081.3899999997</v>
      </c>
      <c r="N76" s="14">
        <v>3843102.7499999995</v>
      </c>
      <c r="O76" s="14">
        <v>5556499.2400000002</v>
      </c>
      <c r="P76" s="22" t="s">
        <v>28</v>
      </c>
      <c r="Q76" s="21"/>
    </row>
    <row r="77" spans="1:17" s="5" customFormat="1" ht="18" customHeight="1">
      <c r="A77" s="17"/>
      <c r="B77" s="16" t="s">
        <v>27</v>
      </c>
      <c r="C77" s="16"/>
      <c r="D77" s="15"/>
      <c r="E77" s="14">
        <v>28147494.280000001</v>
      </c>
      <c r="F77" s="14">
        <v>594860.5</v>
      </c>
      <c r="G77" s="14">
        <v>358996.88</v>
      </c>
      <c r="H77" s="14">
        <v>215428</v>
      </c>
      <c r="I77" s="14">
        <v>66627.66</v>
      </c>
      <c r="J77" s="14">
        <v>0</v>
      </c>
      <c r="K77" s="14">
        <v>27691398</v>
      </c>
      <c r="L77" s="14">
        <v>27124411.25</v>
      </c>
      <c r="M77" s="14">
        <v>1237510</v>
      </c>
      <c r="N77" s="14">
        <v>3323775.91</v>
      </c>
      <c r="O77" s="14">
        <v>20296500</v>
      </c>
      <c r="P77" s="22" t="s">
        <v>26</v>
      </c>
      <c r="Q77" s="21"/>
    </row>
    <row r="78" spans="1:17" s="5" customFormat="1" ht="18" customHeight="1">
      <c r="A78" s="17" t="s">
        <v>25</v>
      </c>
      <c r="B78" s="19"/>
      <c r="C78" s="19"/>
      <c r="D78" s="18"/>
      <c r="E78" s="14">
        <f>E79</f>
        <v>19131137.060000002</v>
      </c>
      <c r="F78" s="14">
        <f>F79</f>
        <v>231024</v>
      </c>
      <c r="G78" s="14">
        <f>G79</f>
        <v>229153.32</v>
      </c>
      <c r="H78" s="14">
        <f>H79</f>
        <v>124419</v>
      </c>
      <c r="I78" s="14">
        <f>I79</f>
        <v>129191</v>
      </c>
      <c r="J78" s="14">
        <f>J79</f>
        <v>4031000</v>
      </c>
      <c r="K78" s="14">
        <f>K79</f>
        <v>33255975.199999999</v>
      </c>
      <c r="L78" s="14">
        <f>L79</f>
        <v>14914529.789999999</v>
      </c>
      <c r="M78" s="14">
        <f>M79</f>
        <v>5992864.25</v>
      </c>
      <c r="N78" s="14">
        <f>N79</f>
        <v>738353.23</v>
      </c>
      <c r="O78" s="14">
        <f>O79</f>
        <v>20258388.199999999</v>
      </c>
      <c r="P78" s="22" t="s">
        <v>24</v>
      </c>
      <c r="Q78" s="21"/>
    </row>
    <row r="79" spans="1:17" s="5" customFormat="1" ht="18" customHeight="1">
      <c r="A79" s="17"/>
      <c r="B79" s="16" t="s">
        <v>23</v>
      </c>
      <c r="C79" s="16"/>
      <c r="D79" s="15"/>
      <c r="E79" s="14">
        <v>19131137.060000002</v>
      </c>
      <c r="F79" s="14">
        <v>231024</v>
      </c>
      <c r="G79" s="14">
        <v>229153.32</v>
      </c>
      <c r="H79" s="14">
        <v>124419</v>
      </c>
      <c r="I79" s="14">
        <v>129191</v>
      </c>
      <c r="J79" s="14">
        <v>4031000</v>
      </c>
      <c r="K79" s="14">
        <v>33255975.199999999</v>
      </c>
      <c r="L79" s="14">
        <v>14914529.789999999</v>
      </c>
      <c r="M79" s="14">
        <v>5992864.25</v>
      </c>
      <c r="N79" s="14">
        <v>738353.23</v>
      </c>
      <c r="O79" s="14">
        <v>20258388.199999999</v>
      </c>
      <c r="P79" s="13" t="s">
        <v>22</v>
      </c>
      <c r="Q79" s="12"/>
    </row>
    <row r="80" spans="1:17" s="5" customFormat="1" ht="18" customHeight="1">
      <c r="A80" s="17" t="s">
        <v>21</v>
      </c>
      <c r="B80" s="19"/>
      <c r="C80" s="19"/>
      <c r="D80" s="18"/>
      <c r="E80" s="14">
        <f>SUM(E81:E83)</f>
        <v>46232851.200000003</v>
      </c>
      <c r="F80" s="14">
        <f>SUM(F81:F83)</f>
        <v>834689.75999999989</v>
      </c>
      <c r="G80" s="14">
        <f>SUM(G81:G83)</f>
        <v>405158.07</v>
      </c>
      <c r="H80" s="14">
        <f>SUM(H81:H83)</f>
        <v>719396</v>
      </c>
      <c r="I80" s="14">
        <f>SUM(I81:I83)</f>
        <v>158499</v>
      </c>
      <c r="J80" s="14">
        <f>SUM(J81:J83)</f>
        <v>5636600</v>
      </c>
      <c r="K80" s="14">
        <f>SUM(K81:K83)</f>
        <v>40356138.840000004</v>
      </c>
      <c r="L80" s="14">
        <f>SUM(L81:L83)</f>
        <v>39033307.219999999</v>
      </c>
      <c r="M80" s="14">
        <f>SUM(M81:M83)</f>
        <v>10270361.1</v>
      </c>
      <c r="N80" s="14">
        <f>SUM(N81:N83)</f>
        <v>2065199.75</v>
      </c>
      <c r="O80" s="14">
        <f>SUM(O81:O83)</f>
        <v>10185118.07</v>
      </c>
      <c r="P80" s="13" t="s">
        <v>20</v>
      </c>
      <c r="Q80" s="12"/>
    </row>
    <row r="81" spans="1:17" s="5" customFormat="1" ht="18" customHeight="1">
      <c r="A81" s="17"/>
      <c r="B81" s="16" t="s">
        <v>19</v>
      </c>
      <c r="C81" s="16"/>
      <c r="D81" s="15"/>
      <c r="E81" s="14">
        <v>19909813.690000001</v>
      </c>
      <c r="F81" s="14">
        <v>731699.02999999991</v>
      </c>
      <c r="G81" s="14">
        <v>200931.58</v>
      </c>
      <c r="H81" s="14">
        <v>0</v>
      </c>
      <c r="I81" s="14">
        <v>22250.3</v>
      </c>
      <c r="J81" s="14">
        <v>2600000</v>
      </c>
      <c r="K81" s="14">
        <v>14422380</v>
      </c>
      <c r="L81" s="14">
        <v>19562318.879999999</v>
      </c>
      <c r="M81" s="14">
        <v>5244992</v>
      </c>
      <c r="N81" s="14">
        <v>921496.09</v>
      </c>
      <c r="O81" s="14">
        <v>8164318.0700000003</v>
      </c>
      <c r="P81" s="13" t="s">
        <v>18</v>
      </c>
      <c r="Q81" s="12"/>
    </row>
    <row r="82" spans="1:17" s="5" customFormat="1" ht="18" customHeight="1">
      <c r="A82" s="17"/>
      <c r="B82" s="16" t="s">
        <v>17</v>
      </c>
      <c r="C82" s="16"/>
      <c r="D82" s="15"/>
      <c r="E82" s="14">
        <v>14030294.43</v>
      </c>
      <c r="F82" s="14">
        <v>81075.73</v>
      </c>
      <c r="G82" s="14">
        <v>109502.78</v>
      </c>
      <c r="H82" s="14">
        <v>0</v>
      </c>
      <c r="I82" s="14">
        <v>73086.7</v>
      </c>
      <c r="J82" s="14">
        <v>3036600</v>
      </c>
      <c r="K82" s="14">
        <v>12914025</v>
      </c>
      <c r="L82" s="14">
        <v>9503183.1600000001</v>
      </c>
      <c r="M82" s="14">
        <v>2491494.1</v>
      </c>
      <c r="N82" s="14">
        <v>649067.66</v>
      </c>
      <c r="O82" s="14">
        <v>1271600</v>
      </c>
      <c r="P82" s="13"/>
      <c r="Q82" s="20" t="s">
        <v>16</v>
      </c>
    </row>
    <row r="83" spans="1:17" s="5" customFormat="1" ht="18" customHeight="1">
      <c r="A83" s="17"/>
      <c r="B83" s="16" t="s">
        <v>15</v>
      </c>
      <c r="C83" s="16"/>
      <c r="D83" s="15"/>
      <c r="E83" s="14">
        <v>12292743.079999998</v>
      </c>
      <c r="F83" s="14">
        <v>21915</v>
      </c>
      <c r="G83" s="14">
        <v>94723.71</v>
      </c>
      <c r="H83" s="14">
        <v>719396</v>
      </c>
      <c r="I83" s="14">
        <v>63162</v>
      </c>
      <c r="J83" s="14">
        <v>0</v>
      </c>
      <c r="K83" s="14">
        <v>13019733.84</v>
      </c>
      <c r="L83" s="14">
        <v>9967805.1799999997</v>
      </c>
      <c r="M83" s="14">
        <v>2533875</v>
      </c>
      <c r="N83" s="14">
        <v>494636</v>
      </c>
      <c r="O83" s="14">
        <v>749200</v>
      </c>
      <c r="P83" s="13"/>
      <c r="Q83" s="20" t="s">
        <v>14</v>
      </c>
    </row>
    <row r="84" spans="1:17" s="5" customFormat="1" ht="18" customHeight="1">
      <c r="A84" s="17" t="s">
        <v>13</v>
      </c>
      <c r="B84" s="19"/>
      <c r="C84" s="19"/>
      <c r="D84" s="18"/>
      <c r="E84" s="14">
        <f>SUM(E85:E89)</f>
        <v>73233232.189999998</v>
      </c>
      <c r="F84" s="14">
        <f>SUM(F85:F89)</f>
        <v>1401744.0999999999</v>
      </c>
      <c r="G84" s="14">
        <f>SUM(G85:G89)</f>
        <v>1255876.5900000001</v>
      </c>
      <c r="H84" s="14">
        <f>SUM(H85:H89)</f>
        <v>1096175.83</v>
      </c>
      <c r="I84" s="14">
        <f>SUM(I85:I89)</f>
        <v>423401.47</v>
      </c>
      <c r="J84" s="14">
        <f>SUM(J85:J89)</f>
        <v>6014500</v>
      </c>
      <c r="K84" s="14">
        <f>SUM(K85:K89)</f>
        <v>77144189.289999992</v>
      </c>
      <c r="L84" s="14">
        <f>SUM(L85:L89)</f>
        <v>69276295.960000008</v>
      </c>
      <c r="M84" s="14">
        <f>SUM(M85:M89)</f>
        <v>31405449.52</v>
      </c>
      <c r="N84" s="14">
        <f>SUM(N85:N89)</f>
        <v>10581881.969999999</v>
      </c>
      <c r="O84" s="14">
        <f>SUM(O85:O89)</f>
        <v>6312337</v>
      </c>
      <c r="P84" s="13" t="s">
        <v>12</v>
      </c>
      <c r="Q84" s="12"/>
    </row>
    <row r="85" spans="1:17" s="5" customFormat="1" ht="18" customHeight="1">
      <c r="A85" s="17"/>
      <c r="B85" s="16" t="s">
        <v>11</v>
      </c>
      <c r="C85" s="16"/>
      <c r="D85" s="15"/>
      <c r="E85" s="14">
        <v>18287194.68</v>
      </c>
      <c r="F85" s="14">
        <v>792712.2</v>
      </c>
      <c r="G85" s="14">
        <v>384756.2</v>
      </c>
      <c r="H85" s="14">
        <v>1096175.83</v>
      </c>
      <c r="I85" s="14">
        <v>151360.97</v>
      </c>
      <c r="J85" s="14">
        <v>0</v>
      </c>
      <c r="K85" s="14">
        <v>14233500</v>
      </c>
      <c r="L85" s="14">
        <v>19544023.59</v>
      </c>
      <c r="M85" s="14">
        <v>18674105.699999999</v>
      </c>
      <c r="N85" s="14">
        <v>1071301</v>
      </c>
      <c r="O85" s="14">
        <v>0</v>
      </c>
      <c r="P85" s="13" t="s">
        <v>10</v>
      </c>
      <c r="Q85" s="12"/>
    </row>
    <row r="86" spans="1:17" s="5" customFormat="1" ht="18" customHeight="1">
      <c r="A86" s="17"/>
      <c r="B86" s="16" t="s">
        <v>9</v>
      </c>
      <c r="C86" s="16"/>
      <c r="D86" s="15"/>
      <c r="E86" s="14">
        <v>13292241.109999999</v>
      </c>
      <c r="F86" s="14">
        <v>239152</v>
      </c>
      <c r="G86" s="14">
        <v>262518.70999999996</v>
      </c>
      <c r="H86" s="14">
        <v>0</v>
      </c>
      <c r="I86" s="14">
        <v>180800.5</v>
      </c>
      <c r="J86" s="14">
        <v>6014500</v>
      </c>
      <c r="K86" s="14">
        <v>15528576</v>
      </c>
      <c r="L86" s="14">
        <v>11800953.57</v>
      </c>
      <c r="M86" s="14">
        <v>4745470</v>
      </c>
      <c r="N86" s="14">
        <v>715503.25</v>
      </c>
      <c r="O86" s="14">
        <v>937732</v>
      </c>
      <c r="P86" s="13" t="s">
        <v>8</v>
      </c>
      <c r="Q86" s="12"/>
    </row>
    <row r="87" spans="1:17" s="5" customFormat="1" ht="18" customHeight="1">
      <c r="A87" s="17"/>
      <c r="B87" s="16" t="s">
        <v>7</v>
      </c>
      <c r="C87" s="16"/>
      <c r="D87" s="15"/>
      <c r="E87" s="14">
        <v>13245736.029999999</v>
      </c>
      <c r="F87" s="14">
        <v>156009.9</v>
      </c>
      <c r="G87" s="14">
        <v>218236.6</v>
      </c>
      <c r="H87" s="14">
        <v>0</v>
      </c>
      <c r="I87" s="14">
        <v>32780</v>
      </c>
      <c r="J87" s="14">
        <v>0</v>
      </c>
      <c r="K87" s="14">
        <v>16701675.289999999</v>
      </c>
      <c r="L87" s="14">
        <v>14450012.289999999</v>
      </c>
      <c r="M87" s="14">
        <v>4324803.82</v>
      </c>
      <c r="N87" s="14">
        <v>962331.01</v>
      </c>
      <c r="O87" s="14">
        <v>1121600</v>
      </c>
      <c r="P87" s="13" t="s">
        <v>6</v>
      </c>
      <c r="Q87" s="12"/>
    </row>
    <row r="88" spans="1:17" s="5" customFormat="1" ht="18" customHeight="1">
      <c r="A88" s="17"/>
      <c r="B88" s="16" t="s">
        <v>5</v>
      </c>
      <c r="C88" s="16"/>
      <c r="D88" s="15"/>
      <c r="E88" s="14">
        <v>14725807.950000001</v>
      </c>
      <c r="F88" s="14">
        <v>75335</v>
      </c>
      <c r="G88" s="14">
        <v>279590.21999999997</v>
      </c>
      <c r="H88" s="14">
        <v>0</v>
      </c>
      <c r="I88" s="14">
        <v>47750</v>
      </c>
      <c r="J88" s="14">
        <v>0</v>
      </c>
      <c r="K88" s="14">
        <v>18064353</v>
      </c>
      <c r="L88" s="14">
        <v>10722764.960000001</v>
      </c>
      <c r="M88" s="14">
        <v>3628370</v>
      </c>
      <c r="N88" s="14">
        <v>679335</v>
      </c>
      <c r="O88" s="14">
        <v>2093250</v>
      </c>
      <c r="P88" s="13" t="s">
        <v>4</v>
      </c>
      <c r="Q88" s="12"/>
    </row>
    <row r="89" spans="1:17" s="5" customFormat="1" ht="18" customHeight="1">
      <c r="A89" s="11"/>
      <c r="B89" s="10" t="s">
        <v>3</v>
      </c>
      <c r="C89" s="10"/>
      <c r="D89" s="9"/>
      <c r="E89" s="8">
        <v>13682252.420000002</v>
      </c>
      <c r="F89" s="8">
        <v>138535</v>
      </c>
      <c r="G89" s="8">
        <v>110774.86</v>
      </c>
      <c r="H89" s="8">
        <v>0</v>
      </c>
      <c r="I89" s="8">
        <v>10710</v>
      </c>
      <c r="J89" s="8">
        <v>0</v>
      </c>
      <c r="K89" s="8">
        <v>12616085</v>
      </c>
      <c r="L89" s="8">
        <v>12758541.550000001</v>
      </c>
      <c r="M89" s="8">
        <v>32700</v>
      </c>
      <c r="N89" s="8">
        <v>7153411.71</v>
      </c>
      <c r="O89" s="8">
        <v>2159755</v>
      </c>
      <c r="P89" s="7" t="s">
        <v>2</v>
      </c>
      <c r="Q89" s="6"/>
    </row>
    <row r="90" spans="1:17">
      <c r="A90" s="4"/>
      <c r="B90" s="3" t="s">
        <v>1</v>
      </c>
      <c r="C90" s="3"/>
      <c r="D90" s="3"/>
      <c r="E90" s="3"/>
      <c r="F90" s="3"/>
      <c r="G90" s="3"/>
      <c r="H90" s="3"/>
    </row>
    <row r="91" spans="1:17">
      <c r="A91" s="2"/>
      <c r="B91" s="2" t="s">
        <v>0</v>
      </c>
      <c r="C91" s="2"/>
      <c r="D91" s="2"/>
      <c r="E91" s="2"/>
      <c r="F91" s="2"/>
      <c r="G91" s="2"/>
      <c r="H91" s="2"/>
    </row>
  </sheetData>
  <mergeCells count="55">
    <mergeCell ref="B17:D17"/>
    <mergeCell ref="P11:Q11"/>
    <mergeCell ref="A36:D41"/>
    <mergeCell ref="E37:K37"/>
    <mergeCell ref="L37:O37"/>
    <mergeCell ref="B48:D48"/>
    <mergeCell ref="B47:D47"/>
    <mergeCell ref="P73:Q73"/>
    <mergeCell ref="P5:Q10"/>
    <mergeCell ref="A5:D10"/>
    <mergeCell ref="L5:O5"/>
    <mergeCell ref="L6:O6"/>
    <mergeCell ref="E6:K6"/>
    <mergeCell ref="Q33:Q35"/>
    <mergeCell ref="B50:D50"/>
    <mergeCell ref="B51:D51"/>
    <mergeCell ref="B52:D52"/>
    <mergeCell ref="Q2:Q4"/>
    <mergeCell ref="B43:D43"/>
    <mergeCell ref="B44:D44"/>
    <mergeCell ref="B45:D45"/>
    <mergeCell ref="B46:D46"/>
    <mergeCell ref="A11:D11"/>
    <mergeCell ref="E36:K36"/>
    <mergeCell ref="L36:O36"/>
    <mergeCell ref="P36:Q41"/>
    <mergeCell ref="E5:K5"/>
    <mergeCell ref="B53:D53"/>
    <mergeCell ref="B73:D73"/>
    <mergeCell ref="B74:D74"/>
    <mergeCell ref="L67:O67"/>
    <mergeCell ref="B55:D55"/>
    <mergeCell ref="B56:D56"/>
    <mergeCell ref="B57:D57"/>
    <mergeCell ref="B58:D58"/>
    <mergeCell ref="B59:D59"/>
    <mergeCell ref="B60:D60"/>
    <mergeCell ref="B76:D76"/>
    <mergeCell ref="B77:D77"/>
    <mergeCell ref="B81:D81"/>
    <mergeCell ref="B61:D61"/>
    <mergeCell ref="Q63:Q65"/>
    <mergeCell ref="A66:D71"/>
    <mergeCell ref="E66:K66"/>
    <mergeCell ref="L66:O66"/>
    <mergeCell ref="P66:Q71"/>
    <mergeCell ref="E67:K67"/>
    <mergeCell ref="B89:D89"/>
    <mergeCell ref="B79:D79"/>
    <mergeCell ref="B82:D82"/>
    <mergeCell ref="B83:D83"/>
    <mergeCell ref="B85:D85"/>
    <mergeCell ref="B86:D86"/>
    <mergeCell ref="B87:D87"/>
    <mergeCell ref="B88:D88"/>
  </mergeCells>
  <pageMargins left="0.1" right="0" top="0.78740157480314998" bottom="0.59055118110236204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 D</vt:lpstr>
      <vt:lpstr>'T-16.2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2014-09-25T04:40:47Z</dcterms:created>
  <dcterms:modified xsi:type="dcterms:W3CDTF">2014-09-25T04:41:00Z</dcterms:modified>
</cp:coreProperties>
</file>