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29" i="1"/>
  <c r="L128"/>
  <c r="L127"/>
  <c r="L126"/>
  <c r="K126"/>
  <c r="J126"/>
  <c r="I126"/>
  <c r="H126"/>
  <c r="G126"/>
  <c r="F126"/>
  <c r="L125"/>
  <c r="L124"/>
  <c r="L123"/>
  <c r="K123"/>
  <c r="J123"/>
  <c r="I123"/>
  <c r="H123"/>
  <c r="G123"/>
  <c r="F123"/>
  <c r="L116"/>
  <c r="L115"/>
  <c r="L114"/>
  <c r="L113"/>
  <c r="K113"/>
  <c r="J113"/>
  <c r="I113"/>
  <c r="H113"/>
  <c r="G113"/>
  <c r="F113"/>
  <c r="L112"/>
  <c r="L111"/>
  <c r="L110"/>
  <c r="K110"/>
  <c r="J110"/>
  <c r="I110"/>
  <c r="H110"/>
  <c r="G110"/>
  <c r="F110"/>
  <c r="L109"/>
  <c r="L108"/>
  <c r="L107"/>
  <c r="K107"/>
  <c r="J107"/>
  <c r="I107"/>
  <c r="H107"/>
  <c r="G107"/>
  <c r="F107"/>
  <c r="K103"/>
  <c r="J103"/>
  <c r="I103"/>
  <c r="H103"/>
  <c r="G103"/>
  <c r="F103"/>
  <c r="L102"/>
  <c r="L101"/>
  <c r="L100"/>
  <c r="K100"/>
  <c r="J100"/>
  <c r="I100"/>
  <c r="H100"/>
  <c r="G100"/>
  <c r="F100"/>
  <c r="L93"/>
  <c r="L92"/>
  <c r="L91"/>
  <c r="K91"/>
  <c r="J91"/>
  <c r="I91"/>
  <c r="H91"/>
  <c r="G91"/>
  <c r="F91"/>
  <c r="L90"/>
  <c r="L89"/>
  <c r="L88"/>
  <c r="K88"/>
  <c r="J88"/>
  <c r="I88"/>
  <c r="H88"/>
  <c r="G88"/>
  <c r="F88"/>
  <c r="L87"/>
  <c r="L86"/>
  <c r="L85"/>
  <c r="K85"/>
  <c r="J85"/>
  <c r="I85"/>
  <c r="H85"/>
  <c r="G85"/>
  <c r="F85"/>
  <c r="L84"/>
  <c r="L83"/>
  <c r="L82"/>
  <c r="K82"/>
  <c r="J82"/>
  <c r="I82"/>
  <c r="H82"/>
  <c r="G82"/>
  <c r="F82"/>
  <c r="L81"/>
  <c r="L80"/>
  <c r="L79"/>
  <c r="K79"/>
  <c r="J79"/>
  <c r="I79"/>
  <c r="H79"/>
  <c r="G79"/>
  <c r="F79"/>
  <c r="L78"/>
  <c r="L77"/>
  <c r="L76"/>
  <c r="K76"/>
  <c r="J76"/>
  <c r="I76"/>
  <c r="H76"/>
  <c r="G76"/>
  <c r="F76"/>
  <c r="L69"/>
  <c r="L68"/>
  <c r="L67"/>
  <c r="K67"/>
  <c r="J67"/>
  <c r="I67"/>
  <c r="H67"/>
  <c r="G67"/>
  <c r="F67"/>
  <c r="L66"/>
  <c r="L65"/>
  <c r="L64"/>
  <c r="K64"/>
  <c r="J64"/>
  <c r="I64"/>
  <c r="H64"/>
  <c r="G64"/>
  <c r="F64"/>
  <c r="L63"/>
  <c r="L62"/>
  <c r="L61"/>
  <c r="K61"/>
  <c r="J61"/>
  <c r="I61"/>
  <c r="H61"/>
  <c r="G61"/>
  <c r="F61"/>
  <c r="L60"/>
  <c r="L59"/>
  <c r="L58"/>
  <c r="K58"/>
  <c r="J58"/>
  <c r="I58"/>
  <c r="H58"/>
  <c r="G58"/>
  <c r="F58"/>
  <c r="L57"/>
  <c r="L56"/>
  <c r="L55"/>
  <c r="L54"/>
  <c r="L53"/>
  <c r="L52"/>
  <c r="K52"/>
  <c r="J52"/>
  <c r="I52"/>
  <c r="H52"/>
  <c r="G52"/>
  <c r="F52"/>
  <c r="L45"/>
  <c r="L44"/>
  <c r="L43"/>
  <c r="K43"/>
  <c r="J43"/>
  <c r="I43"/>
  <c r="H43"/>
  <c r="G43"/>
  <c r="F43"/>
  <c r="L42"/>
  <c r="L41"/>
  <c r="L40"/>
  <c r="L39"/>
  <c r="L38"/>
  <c r="K38"/>
  <c r="J38"/>
  <c r="I38"/>
  <c r="H38"/>
  <c r="G38"/>
  <c r="F38"/>
  <c r="L37"/>
  <c r="L36"/>
  <c r="L35"/>
  <c r="L34"/>
  <c r="L33"/>
  <c r="K33"/>
  <c r="J33"/>
  <c r="I33"/>
  <c r="H33"/>
  <c r="G33"/>
  <c r="F33"/>
  <c r="L32"/>
  <c r="L31"/>
  <c r="L30"/>
  <c r="L29"/>
  <c r="K29"/>
  <c r="J29"/>
  <c r="I29"/>
  <c r="H29"/>
  <c r="G29"/>
  <c r="F29"/>
  <c r="L22"/>
  <c r="L21"/>
  <c r="L20"/>
  <c r="K20"/>
  <c r="J20"/>
  <c r="I20"/>
  <c r="H20"/>
  <c r="G20"/>
  <c r="F20"/>
  <c r="L19"/>
  <c r="L9" s="1"/>
  <c r="L7" s="1"/>
  <c r="L11"/>
  <c r="N10"/>
  <c r="M10"/>
  <c r="L10"/>
  <c r="K10"/>
  <c r="J10"/>
  <c r="I10"/>
  <c r="H10"/>
  <c r="G10"/>
  <c r="F10"/>
  <c r="K9"/>
  <c r="K7" s="1"/>
  <c r="J9"/>
  <c r="I9"/>
  <c r="H9"/>
  <c r="G9"/>
  <c r="G7" s="1"/>
  <c r="F9"/>
  <c r="K8"/>
  <c r="J8"/>
  <c r="I8"/>
  <c r="I7" s="1"/>
  <c r="H8"/>
  <c r="H7" s="1"/>
  <c r="G8"/>
  <c r="F8"/>
  <c r="N7"/>
  <c r="M7"/>
  <c r="J7"/>
  <c r="F7"/>
</calcChain>
</file>

<file path=xl/sharedStrings.xml><?xml version="1.0" encoding="utf-8"?>
<sst xmlns="http://schemas.openxmlformats.org/spreadsheetml/2006/main" count="361" uniqueCount="161">
  <si>
    <t>ตาราง</t>
  </si>
  <si>
    <t>ประชากรจากการทะเบียน จำแนกตามเพศ เป็นรายอำเภอ และเขตการปกครอง  พ.ศ. 2554 - 2556</t>
  </si>
  <si>
    <t>TABLE</t>
  </si>
  <si>
    <t>Population from Registration Record by Sex, District and Area:  2011 - 2013</t>
  </si>
  <si>
    <t>อำเภอ/เขตการปกครอง</t>
  </si>
  <si>
    <t>2554  ( 2011 )</t>
  </si>
  <si>
    <t>2555  ( 2012 )</t>
  </si>
  <si>
    <t>2556  ( 2013 )</t>
  </si>
  <si>
    <t>District/Area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</si>
  <si>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</si>
  <si>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</si>
  <si>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</si>
  <si>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</si>
  <si>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</si>
  <si>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</si>
  <si>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</si>
  <si>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Total</t>
  </si>
  <si>
    <t>ในเขตเทศบาล</t>
  </si>
  <si>
    <t>Municipal area</t>
  </si>
  <si>
    <t>นอกเขตเทศบาล</t>
  </si>
  <si>
    <t>Non-municipal area</t>
  </si>
  <si>
    <t>เมืองขอนแก่น</t>
  </si>
  <si>
    <t xml:space="preserve">Mueang Khon Kaen </t>
  </si>
  <si>
    <t>เทศบาลนครขอนแก่น</t>
  </si>
  <si>
    <t xml:space="preserve">   Khon Kaen City Municipality</t>
  </si>
  <si>
    <t>เทศบาลตำบลเมืองเก่า</t>
  </si>
  <si>
    <t xml:space="preserve">   Muang Kao Subdistrict Municipality</t>
  </si>
  <si>
    <t>เทศบาลตำบลท่าพระ</t>
  </si>
  <si>
    <t xml:space="preserve">   Tha Phra Subdistrict Municipality</t>
  </si>
  <si>
    <t>เทศบาลตำบลบ้านเป็ด</t>
  </si>
  <si>
    <t xml:space="preserve">   Ban Ped Subdistrict Municipality</t>
  </si>
  <si>
    <t>เทศบาลตำบลสาวะถี</t>
  </si>
  <si>
    <t xml:space="preserve">   Sawathi Subdistrict Municipality</t>
  </si>
  <si>
    <t>เทศบาลตำบลบ้านค้อ</t>
  </si>
  <si>
    <t xml:space="preserve">   Ban Kho Subdistrict Municipality</t>
  </si>
  <si>
    <t>เทศบาลตำบลโนนท่อน</t>
  </si>
  <si>
    <t xml:space="preserve">   Non Thon Subdistrict Municipality</t>
  </si>
  <si>
    <t>เทศบาลตำบลหนองตูม</t>
  </si>
  <si>
    <t>Nong Toom Subdistrict Municipality</t>
  </si>
  <si>
    <t xml:space="preserve">   Non-municipal area</t>
  </si>
  <si>
    <t>บ้านฝาง</t>
  </si>
  <si>
    <t xml:space="preserve">Ban Fang </t>
  </si>
  <si>
    <t>เทศบาลตำบลบ้านฝาง</t>
  </si>
  <si>
    <t xml:space="preserve">   Ban Fang Subdistrict Municipality</t>
  </si>
  <si>
    <t>ประชากรจากการทะเบียน จำแนกตามเพศ เป็นรายอำเภอ และเขตการปกครอง  พ.ศ. 2554 - 2556  (ต่อ)</t>
  </si>
  <si>
    <t>Population from Registration Record by Sex, District and Area:  2011 - 2013  (Contd.)</t>
  </si>
  <si>
    <t>พระยืน</t>
  </si>
  <si>
    <t xml:space="preserve">Phra Yuen </t>
  </si>
  <si>
    <t>เทศบาลตำบลบ้านโต้น</t>
  </si>
  <si>
    <t xml:space="preserve">   Ban Ton Subdistrict Municipality</t>
  </si>
  <si>
    <t>เทศบาลตำบลพระยืน</t>
  </si>
  <si>
    <t xml:space="preserve">   Phra Yuen Subdistrict Municipality</t>
  </si>
  <si>
    <t>หนองเรือ</t>
  </si>
  <si>
    <t xml:space="preserve">Nong Ruea </t>
  </si>
  <si>
    <t>เทศบาลตำบลดอนโมง</t>
  </si>
  <si>
    <t xml:space="preserve">   Don Mong Subdistrict Municipality</t>
  </si>
  <si>
    <t>เทศบาลตำบลหนองแก</t>
  </si>
  <si>
    <t xml:space="preserve">   Nong Kae Subdistrict Municipality</t>
  </si>
  <si>
    <t>เทศบาลตำบลหนองเรือ</t>
  </si>
  <si>
    <t xml:space="preserve">   Nong Ruea Subdistrict Municipality</t>
  </si>
  <si>
    <t>ชุมแพ</t>
  </si>
  <si>
    <t xml:space="preserve">Chum Phae </t>
  </si>
  <si>
    <t>เทศบาลเมืองชุมแพ</t>
  </si>
  <si>
    <t xml:space="preserve">   Chum Phae Town Municipality</t>
  </si>
  <si>
    <t>เทศบาลตำบลโคกสูงสัมพันธ์</t>
  </si>
  <si>
    <t xml:space="preserve">   Khok Sung Samphan Subdistrict Municipality</t>
  </si>
  <si>
    <t>เทศบาลตำบลโนนหัน</t>
  </si>
  <si>
    <t xml:space="preserve">   Non Han Subdistrict Municipality</t>
  </si>
  <si>
    <t>สีชมพู</t>
  </si>
  <si>
    <t xml:space="preserve">Si Chomphu </t>
  </si>
  <si>
    <t>เทศบาลตำบลสีชมพู</t>
  </si>
  <si>
    <t xml:space="preserve">   Si Chomphu Subdistrict Municipality</t>
  </si>
  <si>
    <t>น้ำพอง</t>
  </si>
  <si>
    <t xml:space="preserve">Nam Phong </t>
  </si>
  <si>
    <t>เทศบาลตำบลน้ำพอง</t>
  </si>
  <si>
    <t xml:space="preserve">   Nam Phong Subdistrict Municipality</t>
  </si>
  <si>
    <t>เทศบาลตำบลวังชัย</t>
  </si>
  <si>
    <t xml:space="preserve">   Wang Chai Subdistrict Municipality</t>
  </si>
  <si>
    <t>เทศบาลตำบลกุดน้ำใส</t>
  </si>
  <si>
    <t xml:space="preserve">   Kud Nam Sai Subdistrict Municipality</t>
  </si>
  <si>
    <t>เทศบาลตำบลม่วงหวาน</t>
  </si>
  <si>
    <t xml:space="preserve">           -</t>
  </si>
  <si>
    <t>Muang Wan  Subdistrict Municipality</t>
  </si>
  <si>
    <t>อุบลรัตน์</t>
  </si>
  <si>
    <t>Ubolratana</t>
  </si>
  <si>
    <t>เทศบาลตำบลเขื่อนอุบลรัตน์</t>
  </si>
  <si>
    <t xml:space="preserve">   Khuean Ubon Rat Subdistrict Municipality</t>
  </si>
  <si>
    <t>กระนวน</t>
  </si>
  <si>
    <t xml:space="preserve">Kranuan </t>
  </si>
  <si>
    <t>เทศบาลเมืองกระนวน</t>
  </si>
  <si>
    <t xml:space="preserve">   Nong Ko Subdistrict Municipality</t>
  </si>
  <si>
    <t>บ้านไผ่</t>
  </si>
  <si>
    <t xml:space="preserve">Ban Phai </t>
  </si>
  <si>
    <t>เทศบาลเมืองบ้านไผ่</t>
  </si>
  <si>
    <t xml:space="preserve">   Ban Phai Town Municipality</t>
  </si>
  <si>
    <t>เปือยน้อย</t>
  </si>
  <si>
    <t>Pueai Noi</t>
  </si>
  <si>
    <t>เทศบาลตำบลเปือยน้อย</t>
  </si>
  <si>
    <t xml:space="preserve">   Pueai Noi Subdistrict Municipality</t>
  </si>
  <si>
    <t>พล</t>
  </si>
  <si>
    <t>Phon</t>
  </si>
  <si>
    <t>เทศบาลเมืองเมืองพล</t>
  </si>
  <si>
    <t xml:space="preserve">   Mueang Phon Town Municipality</t>
  </si>
  <si>
    <t>แวงใหญ่</t>
  </si>
  <si>
    <t xml:space="preserve">Waeng Yai </t>
  </si>
  <si>
    <t>เทศบาลตำบลแวงใหญ่</t>
  </si>
  <si>
    <t xml:space="preserve">   Waeng Yai Subdistrict Municipality</t>
  </si>
  <si>
    <t>แวงน้อย</t>
  </si>
  <si>
    <t xml:space="preserve">Waeng Noi </t>
  </si>
  <si>
    <t>เทศบาลตำบลแวงน้อย</t>
  </si>
  <si>
    <t xml:space="preserve">   Waeng Noi Subdistrict Municipality</t>
  </si>
  <si>
    <t>หนองสองห้อง</t>
  </si>
  <si>
    <t>Nong Song Hong</t>
  </si>
  <si>
    <t>เทศบาลตำบลหนองสองห้อง</t>
  </si>
  <si>
    <t xml:space="preserve">   Nong Song Hong Subdistrict Municipality</t>
  </si>
  <si>
    <t>ภูเวียง</t>
  </si>
  <si>
    <t xml:space="preserve">Phu Wiang </t>
  </si>
  <si>
    <t>เทศบาลตำบลภูเวียง</t>
  </si>
  <si>
    <t xml:space="preserve">   Phu Wiang Subdistrict Municipality</t>
  </si>
  <si>
    <t>มัญจาคีรี</t>
  </si>
  <si>
    <t xml:space="preserve">Mancha Khiri </t>
  </si>
  <si>
    <t>เทศบาลตำบลมัญจาคีรี</t>
  </si>
  <si>
    <t xml:space="preserve">   Mancha Khiri Subdistrict Municipality</t>
  </si>
  <si>
    <t>ชนบท</t>
  </si>
  <si>
    <t>Chonnabot</t>
  </si>
  <si>
    <t>เทศบาลตำบลชนบท</t>
  </si>
  <si>
    <t xml:space="preserve">   Chonnabot Subdistrict Municipality</t>
  </si>
  <si>
    <t>เขาสวนกวาง</t>
  </si>
  <si>
    <t>Khao Suan Kwang</t>
  </si>
  <si>
    <t>เทศบาลตำบลเขาสวนกวาง</t>
  </si>
  <si>
    <t xml:space="preserve">   Khao Suan Kwang Subdistrict Municipality</t>
  </si>
  <si>
    <t xml:space="preserve"> เทศบาลตำบลโนนสมบูรณ์</t>
  </si>
  <si>
    <t xml:space="preserve">   Non Som Bun Subdistrict Municipality</t>
  </si>
  <si>
    <t>ภูผาม่าน</t>
  </si>
  <si>
    <t xml:space="preserve">Phu Pha Man </t>
  </si>
  <si>
    <t>เทศบาลตำบลภูผาม่าน</t>
  </si>
  <si>
    <t xml:space="preserve">   Phu Pha Man Subdistrict Municipality</t>
  </si>
  <si>
    <t>ซำสูง</t>
  </si>
  <si>
    <t>Sam Sung</t>
  </si>
  <si>
    <t>เทศบาลตำบลซำสูง</t>
  </si>
  <si>
    <t xml:space="preserve">   Sam Sung Subdistrict Municipality</t>
  </si>
  <si>
    <t>โคกโพธิ์ไชย</t>
  </si>
  <si>
    <t>Khok Pho Chai</t>
  </si>
  <si>
    <t>เทศบาลตำบลบ้านโคก</t>
  </si>
  <si>
    <t xml:space="preserve">   Ban Khok Subdistrict Municipality</t>
  </si>
  <si>
    <t>หนองนาคำ</t>
  </si>
  <si>
    <t xml:space="preserve">Nong Na Kham </t>
  </si>
  <si>
    <t>บ้านแฮด</t>
  </si>
  <si>
    <t xml:space="preserve">Ban Haet </t>
  </si>
  <si>
    <t>เทศบาลตำบลบ้านแฮด</t>
  </si>
  <si>
    <t xml:space="preserve">   Ban Haet Subdistrict Municipality</t>
  </si>
  <si>
    <t xml:space="preserve">โนนศิลา </t>
  </si>
  <si>
    <t xml:space="preserve">Non Sila </t>
  </si>
  <si>
    <t>เทศบาลตำบลโนนศิลา</t>
  </si>
  <si>
    <t xml:space="preserve">   Non Sila Subdistrict Municipality</t>
  </si>
  <si>
    <t xml:space="preserve">เวียงเก่า </t>
  </si>
  <si>
    <t>Wieng Kao District</t>
  </si>
  <si>
    <t xml:space="preserve">ที่มา </t>
  </si>
  <si>
    <t>: กรมการปกครอง กระทรวงมหาดไทย</t>
  </si>
  <si>
    <t xml:space="preserve">          Source:</t>
  </si>
  <si>
    <t>Department of Provincial Administration, Ministry of Interior</t>
  </si>
</sst>
</file>

<file path=xl/styles.xml><?xml version="1.0" encoding="utf-8"?>
<styleSheet xmlns="http://schemas.openxmlformats.org/spreadsheetml/2006/main">
  <numFmts count="5">
    <numFmt numFmtId="187" formatCode="#,##0\ \ "/>
    <numFmt numFmtId="188" formatCode="_-* #,##0_-;\-* #,##0_-;_-* &quot;-&quot;??_-;_-@_-"/>
    <numFmt numFmtId="189" formatCode="\-\ \ "/>
    <numFmt numFmtId="190" formatCode="#,##0\ \ \ "/>
    <numFmt numFmtId="191" formatCode="#,##0\ \ \ \ "/>
  </numFmts>
  <fonts count="19">
    <font>
      <sz val="11"/>
      <color theme="1"/>
      <name val="Tahoma"/>
      <family val="2"/>
      <charset val="222"/>
      <scheme val="minor"/>
    </font>
    <font>
      <b/>
      <sz val="13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  <font>
      <b/>
      <sz val="13"/>
      <color theme="1"/>
      <name val="Cordia New"/>
      <family val="2"/>
    </font>
    <font>
      <sz val="13"/>
      <name val="Cordia New"/>
      <family val="2"/>
    </font>
    <font>
      <sz val="14"/>
      <name val="TH SarabunPSK"/>
      <family val="2"/>
    </font>
    <font>
      <b/>
      <sz val="13"/>
      <name val="Cordia New"/>
      <family val="2"/>
    </font>
    <font>
      <b/>
      <sz val="13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5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87" fontId="1" fillId="0" borderId="7" xfId="0" applyNumberFormat="1" applyFont="1" applyBorder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87" fontId="1" fillId="0" borderId="8" xfId="0" applyNumberFormat="1" applyFont="1" applyBorder="1" applyAlignment="1">
      <alignment horizontal="right"/>
    </xf>
    <xf numFmtId="187" fontId="5" fillId="0" borderId="8" xfId="0" applyNumberFormat="1" applyFont="1" applyBorder="1" applyAlignment="1">
      <alignment horizontal="right"/>
    </xf>
    <xf numFmtId="188" fontId="6" fillId="0" borderId="14" xfId="0" applyNumberFormat="1" applyFont="1" applyBorder="1"/>
    <xf numFmtId="0" fontId="1" fillId="0" borderId="9" xfId="0" applyFont="1" applyBorder="1"/>
    <xf numFmtId="0" fontId="2" fillId="0" borderId="0" xfId="0" applyFont="1" applyBorder="1" applyAlignment="1">
      <alignment horizontal="center"/>
    </xf>
    <xf numFmtId="187" fontId="1" fillId="0" borderId="0" xfId="0" applyNumberFormat="1" applyFont="1"/>
    <xf numFmtId="0" fontId="1" fillId="0" borderId="0" xfId="0" applyFont="1" applyBorder="1"/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/>
    <xf numFmtId="187" fontId="3" fillId="0" borderId="8" xfId="0" applyNumberFormat="1" applyFont="1" applyBorder="1" applyAlignment="1">
      <alignment horizontal="right"/>
    </xf>
    <xf numFmtId="188" fontId="7" fillId="0" borderId="14" xfId="0" applyNumberFormat="1" applyFont="1" applyBorder="1"/>
    <xf numFmtId="0" fontId="3" fillId="0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/>
    <xf numFmtId="189" fontId="3" fillId="0" borderId="8" xfId="0" applyNumberFormat="1" applyFont="1" applyBorder="1" applyAlignment="1">
      <alignment horizontal="right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/>
    <xf numFmtId="0" fontId="1" fillId="0" borderId="6" xfId="0" applyFont="1" applyBorder="1" applyAlignment="1"/>
    <xf numFmtId="188" fontId="9" fillId="0" borderId="14" xfId="0" applyNumberFormat="1" applyFont="1" applyBorder="1"/>
    <xf numFmtId="0" fontId="3" fillId="0" borderId="9" xfId="0" applyFont="1" applyBorder="1"/>
    <xf numFmtId="0" fontId="3" fillId="0" borderId="0" xfId="0" applyFont="1" applyAlignment="1">
      <alignment horizontal="right" vertical="center" textRotation="180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90" fontId="1" fillId="0" borderId="8" xfId="0" applyNumberFormat="1" applyFont="1" applyBorder="1" applyAlignment="1">
      <alignment horizontal="right"/>
    </xf>
    <xf numFmtId="190" fontId="3" fillId="0" borderId="8" xfId="0" applyNumberFormat="1" applyFont="1" applyBorder="1" applyAlignment="1">
      <alignment horizontal="right"/>
    </xf>
    <xf numFmtId="188" fontId="1" fillId="0" borderId="14" xfId="0" applyNumberFormat="1" applyFont="1" applyBorder="1"/>
    <xf numFmtId="188" fontId="3" fillId="0" borderId="14" xfId="0" applyNumberFormat="1" applyFont="1" applyBorder="1"/>
    <xf numFmtId="189" fontId="3" fillId="0" borderId="8" xfId="0" applyNumberFormat="1" applyFont="1" applyBorder="1" applyAlignment="1">
      <alignment horizontal="center"/>
    </xf>
    <xf numFmtId="190" fontId="1" fillId="0" borderId="9" xfId="0" applyNumberFormat="1" applyFont="1" applyBorder="1" applyAlignment="1">
      <alignment horizontal="right"/>
    </xf>
    <xf numFmtId="188" fontId="1" fillId="0" borderId="15" xfId="0" applyNumberFormat="1" applyFont="1" applyBorder="1"/>
    <xf numFmtId="188" fontId="3" fillId="0" borderId="15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0" xfId="0" applyFont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0" xfId="0" applyFont="1" applyAlignment="1"/>
    <xf numFmtId="188" fontId="1" fillId="0" borderId="7" xfId="0" applyNumberFormat="1" applyFont="1" applyBorder="1"/>
    <xf numFmtId="188" fontId="3" fillId="0" borderId="8" xfId="0" applyNumberFormat="1" applyFont="1" applyBorder="1"/>
    <xf numFmtId="0" fontId="10" fillId="0" borderId="0" xfId="0" applyFont="1" applyBorder="1"/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/>
    <xf numFmtId="0" fontId="5" fillId="0" borderId="6" xfId="0" applyFont="1" applyBorder="1"/>
    <xf numFmtId="190" fontId="5" fillId="0" borderId="8" xfId="0" applyNumberFormat="1" applyFont="1" applyBorder="1" applyAlignment="1">
      <alignment horizontal="right"/>
    </xf>
    <xf numFmtId="188" fontId="5" fillId="0" borderId="8" xfId="0" applyNumberFormat="1" applyFont="1" applyBorder="1"/>
    <xf numFmtId="0" fontId="11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/>
    <xf numFmtId="0" fontId="14" fillId="0" borderId="6" xfId="0" applyFont="1" applyBorder="1"/>
    <xf numFmtId="190" fontId="14" fillId="0" borderId="8" xfId="0" applyNumberFormat="1" applyFont="1" applyBorder="1" applyAlignment="1">
      <alignment horizontal="right"/>
    </xf>
    <xf numFmtId="188" fontId="14" fillId="0" borderId="8" xfId="0" applyNumberFormat="1" applyFont="1" applyBorder="1"/>
    <xf numFmtId="0" fontId="15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14" fillId="0" borderId="0" xfId="0" applyFont="1" applyBorder="1" applyAlignment="1">
      <alignment horizontal="left"/>
    </xf>
    <xf numFmtId="0" fontId="14" fillId="0" borderId="0" xfId="0" applyFont="1"/>
    <xf numFmtId="188" fontId="1" fillId="0" borderId="8" xfId="0" applyNumberFormat="1" applyFont="1" applyBorder="1"/>
    <xf numFmtId="188" fontId="1" fillId="0" borderId="16" xfId="0" applyNumberFormat="1" applyFont="1" applyBorder="1"/>
    <xf numFmtId="188" fontId="3" fillId="0" borderId="17" xfId="0" applyNumberFormat="1" applyFont="1" applyBorder="1"/>
    <xf numFmtId="188" fontId="1" fillId="0" borderId="17" xfId="0" applyNumberFormat="1" applyFont="1" applyBorder="1"/>
    <xf numFmtId="0" fontId="1" fillId="0" borderId="10" xfId="0" applyFont="1" applyBorder="1"/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/>
    <xf numFmtId="190" fontId="1" fillId="0" borderId="12" xfId="0" applyNumberFormat="1" applyFont="1" applyBorder="1" applyAlignment="1">
      <alignment horizontal="right"/>
    </xf>
    <xf numFmtId="190" fontId="1" fillId="0" borderId="18" xfId="0" applyNumberFormat="1" applyFont="1" applyBorder="1" applyAlignment="1">
      <alignment horizontal="right"/>
    </xf>
    <xf numFmtId="188" fontId="1" fillId="0" borderId="19" xfId="0" applyNumberFormat="1" applyFont="1" applyBorder="1"/>
    <xf numFmtId="188" fontId="1" fillId="0" borderId="20" xfId="0" applyNumberFormat="1" applyFont="1" applyBorder="1"/>
    <xf numFmtId="0" fontId="2" fillId="0" borderId="10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191" fontId="17" fillId="0" borderId="0" xfId="0" applyNumberFormat="1" applyFont="1" applyBorder="1" applyAlignment="1">
      <alignment horizontal="right"/>
    </xf>
    <xf numFmtId="0" fontId="4" fillId="0" borderId="0" xfId="0" applyFont="1" applyAlignment="1"/>
    <xf numFmtId="0" fontId="18" fillId="0" borderId="0" xfId="0" applyFont="1" applyAlignment="1">
      <alignment horizontal="right"/>
    </xf>
    <xf numFmtId="3" fontId="4" fillId="0" borderId="0" xfId="0" applyNumberFormat="1" applyFont="1" applyAlignment="1" applyProtection="1">
      <alignment horizontal="right"/>
    </xf>
    <xf numFmtId="3" fontId="4" fillId="0" borderId="0" xfId="0" applyNumberFormat="1" applyFont="1" applyAlignment="1" applyProtection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42</xdr:row>
      <xdr:rowOff>0</xdr:rowOff>
    </xdr:from>
    <xdr:to>
      <xdr:col>1</xdr:col>
      <xdr:colOff>57150</xdr:colOff>
      <xdr:row>42</xdr:row>
      <xdr:rowOff>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143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42</xdr:row>
      <xdr:rowOff>0</xdr:rowOff>
    </xdr:from>
    <xdr:to>
      <xdr:col>1</xdr:col>
      <xdr:colOff>57150</xdr:colOff>
      <xdr:row>42</xdr:row>
      <xdr:rowOff>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1143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42</xdr:row>
      <xdr:rowOff>0</xdr:rowOff>
    </xdr:from>
    <xdr:to>
      <xdr:col>1</xdr:col>
      <xdr:colOff>57150</xdr:colOff>
      <xdr:row>42</xdr:row>
      <xdr:rowOff>0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1143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1143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1143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1143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60</xdr:row>
      <xdr:rowOff>0</xdr:rowOff>
    </xdr:from>
    <xdr:to>
      <xdr:col>1</xdr:col>
      <xdr:colOff>57150</xdr:colOff>
      <xdr:row>60</xdr:row>
      <xdr:rowOff>0</xdr:rowOff>
    </xdr:to>
    <xdr:sp macro="" textlink="">
      <xdr:nvSpPr>
        <xdr:cNvPr id="8" name="Text 3"/>
        <xdr:cNvSpPr txBox="1">
          <a:spLocks noChangeArrowheads="1"/>
        </xdr:cNvSpPr>
      </xdr:nvSpPr>
      <xdr:spPr bwMode="auto">
        <a:xfrm>
          <a:off x="1143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60</xdr:row>
      <xdr:rowOff>0</xdr:rowOff>
    </xdr:from>
    <xdr:to>
      <xdr:col>1</xdr:col>
      <xdr:colOff>57150</xdr:colOff>
      <xdr:row>60</xdr:row>
      <xdr:rowOff>0</xdr:rowOff>
    </xdr:to>
    <xdr:sp macro="" textlink="">
      <xdr:nvSpPr>
        <xdr:cNvPr id="9" name="Text 1"/>
        <xdr:cNvSpPr txBox="1">
          <a:spLocks noChangeArrowheads="1"/>
        </xdr:cNvSpPr>
      </xdr:nvSpPr>
      <xdr:spPr bwMode="auto">
        <a:xfrm>
          <a:off x="1143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60</xdr:row>
      <xdr:rowOff>0</xdr:rowOff>
    </xdr:from>
    <xdr:to>
      <xdr:col>1</xdr:col>
      <xdr:colOff>57150</xdr:colOff>
      <xdr:row>60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1143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Text 1"/>
        <xdr:cNvSpPr txBox="1">
          <a:spLocks noChangeArrowheads="1"/>
        </xdr:cNvSpPr>
      </xdr:nvSpPr>
      <xdr:spPr bwMode="auto">
        <a:xfrm>
          <a:off x="1143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Text 1"/>
        <xdr:cNvSpPr txBox="1">
          <a:spLocks noChangeArrowheads="1"/>
        </xdr:cNvSpPr>
      </xdr:nvSpPr>
      <xdr:spPr bwMode="auto">
        <a:xfrm>
          <a:off x="1143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Text 1"/>
        <xdr:cNvSpPr txBox="1">
          <a:spLocks noChangeArrowheads="1"/>
        </xdr:cNvSpPr>
      </xdr:nvSpPr>
      <xdr:spPr bwMode="auto">
        <a:xfrm>
          <a:off x="1143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69</xdr:row>
      <xdr:rowOff>0</xdr:rowOff>
    </xdr:from>
    <xdr:to>
      <xdr:col>1</xdr:col>
      <xdr:colOff>57150</xdr:colOff>
      <xdr:row>69</xdr:row>
      <xdr:rowOff>0</xdr:rowOff>
    </xdr:to>
    <xdr:sp macro="" textlink="">
      <xdr:nvSpPr>
        <xdr:cNvPr id="14" name="Text 3"/>
        <xdr:cNvSpPr txBox="1">
          <a:spLocks noChangeArrowheads="1"/>
        </xdr:cNvSpPr>
      </xdr:nvSpPr>
      <xdr:spPr bwMode="auto">
        <a:xfrm>
          <a:off x="1143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69</xdr:row>
      <xdr:rowOff>0</xdr:rowOff>
    </xdr:from>
    <xdr:to>
      <xdr:col>1</xdr:col>
      <xdr:colOff>57150</xdr:colOff>
      <xdr:row>69</xdr:row>
      <xdr:rowOff>0</xdr:rowOff>
    </xdr:to>
    <xdr:sp macro="" textlink="">
      <xdr:nvSpPr>
        <xdr:cNvPr id="15" name="Text 1"/>
        <xdr:cNvSpPr txBox="1">
          <a:spLocks noChangeArrowheads="1"/>
        </xdr:cNvSpPr>
      </xdr:nvSpPr>
      <xdr:spPr bwMode="auto">
        <a:xfrm>
          <a:off x="1143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69</xdr:row>
      <xdr:rowOff>0</xdr:rowOff>
    </xdr:from>
    <xdr:to>
      <xdr:col>1</xdr:col>
      <xdr:colOff>57150</xdr:colOff>
      <xdr:row>69</xdr:row>
      <xdr:rowOff>0</xdr:rowOff>
    </xdr:to>
    <xdr:sp macro="" textlink="">
      <xdr:nvSpPr>
        <xdr:cNvPr id="16" name="Text 4"/>
        <xdr:cNvSpPr txBox="1">
          <a:spLocks noChangeArrowheads="1"/>
        </xdr:cNvSpPr>
      </xdr:nvSpPr>
      <xdr:spPr bwMode="auto">
        <a:xfrm>
          <a:off x="1143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69</xdr:row>
      <xdr:rowOff>0</xdr:rowOff>
    </xdr:from>
    <xdr:to>
      <xdr:col>2</xdr:col>
      <xdr:colOff>0</xdr:colOff>
      <xdr:row>69</xdr:row>
      <xdr:rowOff>0</xdr:rowOff>
    </xdr:to>
    <xdr:sp macro="" textlink="">
      <xdr:nvSpPr>
        <xdr:cNvPr id="17" name="Text 1"/>
        <xdr:cNvSpPr txBox="1">
          <a:spLocks noChangeArrowheads="1"/>
        </xdr:cNvSpPr>
      </xdr:nvSpPr>
      <xdr:spPr bwMode="auto">
        <a:xfrm>
          <a:off x="1143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69</xdr:row>
      <xdr:rowOff>0</xdr:rowOff>
    </xdr:from>
    <xdr:to>
      <xdr:col>2</xdr:col>
      <xdr:colOff>0</xdr:colOff>
      <xdr:row>69</xdr:row>
      <xdr:rowOff>0</xdr:rowOff>
    </xdr:to>
    <xdr:sp macro="" textlink="">
      <xdr:nvSpPr>
        <xdr:cNvPr id="18" name="Text 1"/>
        <xdr:cNvSpPr txBox="1">
          <a:spLocks noChangeArrowheads="1"/>
        </xdr:cNvSpPr>
      </xdr:nvSpPr>
      <xdr:spPr bwMode="auto">
        <a:xfrm>
          <a:off x="1143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69</xdr:row>
      <xdr:rowOff>0</xdr:rowOff>
    </xdr:from>
    <xdr:to>
      <xdr:col>2</xdr:col>
      <xdr:colOff>0</xdr:colOff>
      <xdr:row>69</xdr:row>
      <xdr:rowOff>0</xdr:rowOff>
    </xdr:to>
    <xdr:sp macro="" textlink="">
      <xdr:nvSpPr>
        <xdr:cNvPr id="19" name="Text 1"/>
        <xdr:cNvSpPr txBox="1">
          <a:spLocks noChangeArrowheads="1"/>
        </xdr:cNvSpPr>
      </xdr:nvSpPr>
      <xdr:spPr bwMode="auto">
        <a:xfrm>
          <a:off x="1143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116</xdr:row>
      <xdr:rowOff>0</xdr:rowOff>
    </xdr:from>
    <xdr:to>
      <xdr:col>1</xdr:col>
      <xdr:colOff>57150</xdr:colOff>
      <xdr:row>116</xdr:row>
      <xdr:rowOff>0</xdr:rowOff>
    </xdr:to>
    <xdr:sp macro="" textlink="">
      <xdr:nvSpPr>
        <xdr:cNvPr id="20" name="Text 3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116</xdr:row>
      <xdr:rowOff>0</xdr:rowOff>
    </xdr:from>
    <xdr:to>
      <xdr:col>1</xdr:col>
      <xdr:colOff>57150</xdr:colOff>
      <xdr:row>116</xdr:row>
      <xdr:rowOff>0</xdr:rowOff>
    </xdr:to>
    <xdr:sp macro="" textlink="">
      <xdr:nvSpPr>
        <xdr:cNvPr id="21" name="Text 1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116</xdr:row>
      <xdr:rowOff>0</xdr:rowOff>
    </xdr:from>
    <xdr:to>
      <xdr:col>1</xdr:col>
      <xdr:colOff>57150</xdr:colOff>
      <xdr:row>116</xdr:row>
      <xdr:rowOff>0</xdr:rowOff>
    </xdr:to>
    <xdr:sp macro="" textlink="">
      <xdr:nvSpPr>
        <xdr:cNvPr id="22" name="Text 4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116</xdr:row>
      <xdr:rowOff>0</xdr:rowOff>
    </xdr:from>
    <xdr:to>
      <xdr:col>2</xdr:col>
      <xdr:colOff>0</xdr:colOff>
      <xdr:row>116</xdr:row>
      <xdr:rowOff>0</xdr:rowOff>
    </xdr:to>
    <xdr:sp macro="" textlink="">
      <xdr:nvSpPr>
        <xdr:cNvPr id="23" name="Text 1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116</xdr:row>
      <xdr:rowOff>0</xdr:rowOff>
    </xdr:from>
    <xdr:to>
      <xdr:col>2</xdr:col>
      <xdr:colOff>0</xdr:colOff>
      <xdr:row>116</xdr:row>
      <xdr:rowOff>0</xdr:rowOff>
    </xdr:to>
    <xdr:sp macro="" textlink="">
      <xdr:nvSpPr>
        <xdr:cNvPr id="24" name="Text 1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116</xdr:row>
      <xdr:rowOff>0</xdr:rowOff>
    </xdr:from>
    <xdr:to>
      <xdr:col>2</xdr:col>
      <xdr:colOff>0</xdr:colOff>
      <xdr:row>116</xdr:row>
      <xdr:rowOff>0</xdr:rowOff>
    </xdr:to>
    <xdr:sp macro="" textlink="">
      <xdr:nvSpPr>
        <xdr:cNvPr id="25" name="Text 1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102</xdr:row>
      <xdr:rowOff>0</xdr:rowOff>
    </xdr:from>
    <xdr:to>
      <xdr:col>1</xdr:col>
      <xdr:colOff>57150</xdr:colOff>
      <xdr:row>102</xdr:row>
      <xdr:rowOff>0</xdr:rowOff>
    </xdr:to>
    <xdr:sp macro="" textlink="">
      <xdr:nvSpPr>
        <xdr:cNvPr id="26" name="Text 3"/>
        <xdr:cNvSpPr txBox="1">
          <a:spLocks noChangeArrowheads="1"/>
        </xdr:cNvSpPr>
      </xdr:nvSpPr>
      <xdr:spPr bwMode="auto">
        <a:xfrm>
          <a:off x="1143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102</xdr:row>
      <xdr:rowOff>0</xdr:rowOff>
    </xdr:from>
    <xdr:to>
      <xdr:col>1</xdr:col>
      <xdr:colOff>57150</xdr:colOff>
      <xdr:row>102</xdr:row>
      <xdr:rowOff>0</xdr:rowOff>
    </xdr:to>
    <xdr:sp macro="" textlink="">
      <xdr:nvSpPr>
        <xdr:cNvPr id="27" name="Text 1"/>
        <xdr:cNvSpPr txBox="1">
          <a:spLocks noChangeArrowheads="1"/>
        </xdr:cNvSpPr>
      </xdr:nvSpPr>
      <xdr:spPr bwMode="auto">
        <a:xfrm>
          <a:off x="1143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102</xdr:row>
      <xdr:rowOff>0</xdr:rowOff>
    </xdr:from>
    <xdr:to>
      <xdr:col>1</xdr:col>
      <xdr:colOff>57150</xdr:colOff>
      <xdr:row>102</xdr:row>
      <xdr:rowOff>0</xdr:rowOff>
    </xdr:to>
    <xdr:sp macro="" textlink="">
      <xdr:nvSpPr>
        <xdr:cNvPr id="28" name="Text 4"/>
        <xdr:cNvSpPr txBox="1">
          <a:spLocks noChangeArrowheads="1"/>
        </xdr:cNvSpPr>
      </xdr:nvSpPr>
      <xdr:spPr bwMode="auto">
        <a:xfrm>
          <a:off x="1143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102</xdr:row>
      <xdr:rowOff>0</xdr:rowOff>
    </xdr:from>
    <xdr:to>
      <xdr:col>2</xdr:col>
      <xdr:colOff>0</xdr:colOff>
      <xdr:row>102</xdr:row>
      <xdr:rowOff>0</xdr:rowOff>
    </xdr:to>
    <xdr:sp macro="" textlink="">
      <xdr:nvSpPr>
        <xdr:cNvPr id="29" name="Text 1"/>
        <xdr:cNvSpPr txBox="1">
          <a:spLocks noChangeArrowheads="1"/>
        </xdr:cNvSpPr>
      </xdr:nvSpPr>
      <xdr:spPr bwMode="auto">
        <a:xfrm>
          <a:off x="1143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102</xdr:row>
      <xdr:rowOff>0</xdr:rowOff>
    </xdr:from>
    <xdr:to>
      <xdr:col>2</xdr:col>
      <xdr:colOff>0</xdr:colOff>
      <xdr:row>102</xdr:row>
      <xdr:rowOff>0</xdr:rowOff>
    </xdr:to>
    <xdr:sp macro="" textlink="">
      <xdr:nvSpPr>
        <xdr:cNvPr id="30" name="Text 1"/>
        <xdr:cNvSpPr txBox="1">
          <a:spLocks noChangeArrowheads="1"/>
        </xdr:cNvSpPr>
      </xdr:nvSpPr>
      <xdr:spPr bwMode="auto">
        <a:xfrm>
          <a:off x="1143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102</xdr:row>
      <xdr:rowOff>0</xdr:rowOff>
    </xdr:from>
    <xdr:to>
      <xdr:col>2</xdr:col>
      <xdr:colOff>0</xdr:colOff>
      <xdr:row>102</xdr:row>
      <xdr:rowOff>0</xdr:rowOff>
    </xdr:to>
    <xdr:sp macro="" textlink="">
      <xdr:nvSpPr>
        <xdr:cNvPr id="31" name="Text 1"/>
        <xdr:cNvSpPr txBox="1">
          <a:spLocks noChangeArrowheads="1"/>
        </xdr:cNvSpPr>
      </xdr:nvSpPr>
      <xdr:spPr bwMode="auto">
        <a:xfrm>
          <a:off x="1143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116</xdr:row>
      <xdr:rowOff>0</xdr:rowOff>
    </xdr:from>
    <xdr:to>
      <xdr:col>1</xdr:col>
      <xdr:colOff>57150</xdr:colOff>
      <xdr:row>116</xdr:row>
      <xdr:rowOff>0</xdr:rowOff>
    </xdr:to>
    <xdr:sp macro="" textlink="">
      <xdr:nvSpPr>
        <xdr:cNvPr id="32" name="Text 3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116</xdr:row>
      <xdr:rowOff>0</xdr:rowOff>
    </xdr:from>
    <xdr:to>
      <xdr:col>1</xdr:col>
      <xdr:colOff>57150</xdr:colOff>
      <xdr:row>116</xdr:row>
      <xdr:rowOff>0</xdr:rowOff>
    </xdr:to>
    <xdr:sp macro="" textlink="">
      <xdr:nvSpPr>
        <xdr:cNvPr id="33" name="Text 1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116</xdr:row>
      <xdr:rowOff>0</xdr:rowOff>
    </xdr:from>
    <xdr:to>
      <xdr:col>1</xdr:col>
      <xdr:colOff>57150</xdr:colOff>
      <xdr:row>116</xdr:row>
      <xdr:rowOff>0</xdr:rowOff>
    </xdr:to>
    <xdr:sp macro="" textlink="">
      <xdr:nvSpPr>
        <xdr:cNvPr id="34" name="Text 4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116</xdr:row>
      <xdr:rowOff>0</xdr:rowOff>
    </xdr:from>
    <xdr:to>
      <xdr:col>2</xdr:col>
      <xdr:colOff>0</xdr:colOff>
      <xdr:row>116</xdr:row>
      <xdr:rowOff>0</xdr:rowOff>
    </xdr:to>
    <xdr:sp macro="" textlink="">
      <xdr:nvSpPr>
        <xdr:cNvPr id="35" name="Text 1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116</xdr:row>
      <xdr:rowOff>0</xdr:rowOff>
    </xdr:from>
    <xdr:to>
      <xdr:col>2</xdr:col>
      <xdr:colOff>0</xdr:colOff>
      <xdr:row>116</xdr:row>
      <xdr:rowOff>0</xdr:rowOff>
    </xdr:to>
    <xdr:sp macro="" textlink="">
      <xdr:nvSpPr>
        <xdr:cNvPr id="36" name="Text 1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116</xdr:row>
      <xdr:rowOff>0</xdr:rowOff>
    </xdr:from>
    <xdr:to>
      <xdr:col>2</xdr:col>
      <xdr:colOff>0</xdr:colOff>
      <xdr:row>116</xdr:row>
      <xdr:rowOff>0</xdr:rowOff>
    </xdr:to>
    <xdr:sp macro="" textlink="">
      <xdr:nvSpPr>
        <xdr:cNvPr id="37" name="Text 1"/>
        <xdr:cNvSpPr txBox="1">
          <a:spLocks noChangeArrowheads="1"/>
        </xdr:cNvSpPr>
      </xdr:nvSpPr>
      <xdr:spPr bwMode="auto">
        <a:xfrm>
          <a:off x="1143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15</xdr:col>
      <xdr:colOff>438150</xdr:colOff>
      <xdr:row>42</xdr:row>
      <xdr:rowOff>0</xdr:rowOff>
    </xdr:from>
    <xdr:to>
      <xdr:col>15</xdr:col>
      <xdr:colOff>180975</xdr:colOff>
      <xdr:row>42</xdr:row>
      <xdr:rowOff>0</xdr:rowOff>
    </xdr:to>
    <xdr:sp macro="" textlink="">
      <xdr:nvSpPr>
        <xdr:cNvPr id="38" name="Text 5"/>
        <xdr:cNvSpPr txBox="1">
          <a:spLocks noChangeArrowheads="1"/>
        </xdr:cNvSpPr>
      </xdr:nvSpPr>
      <xdr:spPr bwMode="auto">
        <a:xfrm>
          <a:off x="78486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42</xdr:row>
      <xdr:rowOff>0</xdr:rowOff>
    </xdr:from>
    <xdr:to>
      <xdr:col>15</xdr:col>
      <xdr:colOff>180975</xdr:colOff>
      <xdr:row>42</xdr:row>
      <xdr:rowOff>0</xdr:rowOff>
    </xdr:to>
    <xdr:sp macro="" textlink="">
      <xdr:nvSpPr>
        <xdr:cNvPr id="39" name="Text 2"/>
        <xdr:cNvSpPr txBox="1">
          <a:spLocks noChangeArrowheads="1"/>
        </xdr:cNvSpPr>
      </xdr:nvSpPr>
      <xdr:spPr bwMode="auto">
        <a:xfrm>
          <a:off x="7743825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42</xdr:row>
      <xdr:rowOff>0</xdr:rowOff>
    </xdr:from>
    <xdr:to>
      <xdr:col>15</xdr:col>
      <xdr:colOff>180975</xdr:colOff>
      <xdr:row>42</xdr:row>
      <xdr:rowOff>0</xdr:rowOff>
    </xdr:to>
    <xdr:sp macro="" textlink="">
      <xdr:nvSpPr>
        <xdr:cNvPr id="40" name="Text 6"/>
        <xdr:cNvSpPr txBox="1">
          <a:spLocks noChangeArrowheads="1"/>
        </xdr:cNvSpPr>
      </xdr:nvSpPr>
      <xdr:spPr bwMode="auto">
        <a:xfrm>
          <a:off x="78486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42</xdr:row>
      <xdr:rowOff>0</xdr:rowOff>
    </xdr:from>
    <xdr:to>
      <xdr:col>15</xdr:col>
      <xdr:colOff>180975</xdr:colOff>
      <xdr:row>42</xdr:row>
      <xdr:rowOff>0</xdr:rowOff>
    </xdr:to>
    <xdr:sp macro="" textlink="">
      <xdr:nvSpPr>
        <xdr:cNvPr id="41" name="Text 5"/>
        <xdr:cNvSpPr txBox="1">
          <a:spLocks noChangeArrowheads="1"/>
        </xdr:cNvSpPr>
      </xdr:nvSpPr>
      <xdr:spPr bwMode="auto">
        <a:xfrm>
          <a:off x="78486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42</xdr:row>
      <xdr:rowOff>0</xdr:rowOff>
    </xdr:from>
    <xdr:to>
      <xdr:col>15</xdr:col>
      <xdr:colOff>180975</xdr:colOff>
      <xdr:row>42</xdr:row>
      <xdr:rowOff>0</xdr:rowOff>
    </xdr:to>
    <xdr:sp macro="" textlink="">
      <xdr:nvSpPr>
        <xdr:cNvPr id="42" name="Text 2"/>
        <xdr:cNvSpPr txBox="1">
          <a:spLocks noChangeArrowheads="1"/>
        </xdr:cNvSpPr>
      </xdr:nvSpPr>
      <xdr:spPr bwMode="auto">
        <a:xfrm>
          <a:off x="7743825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42</xdr:row>
      <xdr:rowOff>0</xdr:rowOff>
    </xdr:from>
    <xdr:to>
      <xdr:col>15</xdr:col>
      <xdr:colOff>180975</xdr:colOff>
      <xdr:row>42</xdr:row>
      <xdr:rowOff>0</xdr:rowOff>
    </xdr:to>
    <xdr:sp macro="" textlink="">
      <xdr:nvSpPr>
        <xdr:cNvPr id="43" name="Text 5"/>
        <xdr:cNvSpPr txBox="1">
          <a:spLocks noChangeArrowheads="1"/>
        </xdr:cNvSpPr>
      </xdr:nvSpPr>
      <xdr:spPr bwMode="auto">
        <a:xfrm>
          <a:off x="7848600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42</xdr:row>
      <xdr:rowOff>0</xdr:rowOff>
    </xdr:from>
    <xdr:to>
      <xdr:col>15</xdr:col>
      <xdr:colOff>180975</xdr:colOff>
      <xdr:row>42</xdr:row>
      <xdr:rowOff>0</xdr:rowOff>
    </xdr:to>
    <xdr:sp macro="" textlink="">
      <xdr:nvSpPr>
        <xdr:cNvPr id="44" name="Text 2"/>
        <xdr:cNvSpPr txBox="1">
          <a:spLocks noChangeArrowheads="1"/>
        </xdr:cNvSpPr>
      </xdr:nvSpPr>
      <xdr:spPr bwMode="auto">
        <a:xfrm>
          <a:off x="7743825" y="111823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60</xdr:row>
      <xdr:rowOff>0</xdr:rowOff>
    </xdr:from>
    <xdr:to>
      <xdr:col>15</xdr:col>
      <xdr:colOff>180975</xdr:colOff>
      <xdr:row>60</xdr:row>
      <xdr:rowOff>0</xdr:rowOff>
    </xdr:to>
    <xdr:sp macro="" textlink="">
      <xdr:nvSpPr>
        <xdr:cNvPr id="45" name="Text 5"/>
        <xdr:cNvSpPr txBox="1">
          <a:spLocks noChangeArrowheads="1"/>
        </xdr:cNvSpPr>
      </xdr:nvSpPr>
      <xdr:spPr bwMode="auto">
        <a:xfrm>
          <a:off x="78486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60</xdr:row>
      <xdr:rowOff>0</xdr:rowOff>
    </xdr:from>
    <xdr:to>
      <xdr:col>15</xdr:col>
      <xdr:colOff>180975</xdr:colOff>
      <xdr:row>60</xdr:row>
      <xdr:rowOff>0</xdr:rowOff>
    </xdr:to>
    <xdr:sp macro="" textlink="">
      <xdr:nvSpPr>
        <xdr:cNvPr id="46" name="Text 2"/>
        <xdr:cNvSpPr txBox="1">
          <a:spLocks noChangeArrowheads="1"/>
        </xdr:cNvSpPr>
      </xdr:nvSpPr>
      <xdr:spPr bwMode="auto">
        <a:xfrm>
          <a:off x="7743825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60</xdr:row>
      <xdr:rowOff>0</xdr:rowOff>
    </xdr:from>
    <xdr:to>
      <xdr:col>15</xdr:col>
      <xdr:colOff>180975</xdr:colOff>
      <xdr:row>60</xdr:row>
      <xdr:rowOff>0</xdr:rowOff>
    </xdr:to>
    <xdr:sp macro="" textlink="">
      <xdr:nvSpPr>
        <xdr:cNvPr id="47" name="Text 6"/>
        <xdr:cNvSpPr txBox="1">
          <a:spLocks noChangeArrowheads="1"/>
        </xdr:cNvSpPr>
      </xdr:nvSpPr>
      <xdr:spPr bwMode="auto">
        <a:xfrm>
          <a:off x="78486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60</xdr:row>
      <xdr:rowOff>0</xdr:rowOff>
    </xdr:from>
    <xdr:to>
      <xdr:col>15</xdr:col>
      <xdr:colOff>180975</xdr:colOff>
      <xdr:row>60</xdr:row>
      <xdr:rowOff>0</xdr:rowOff>
    </xdr:to>
    <xdr:sp macro="" textlink="">
      <xdr:nvSpPr>
        <xdr:cNvPr id="48" name="Text 5"/>
        <xdr:cNvSpPr txBox="1">
          <a:spLocks noChangeArrowheads="1"/>
        </xdr:cNvSpPr>
      </xdr:nvSpPr>
      <xdr:spPr bwMode="auto">
        <a:xfrm>
          <a:off x="78486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60</xdr:row>
      <xdr:rowOff>0</xdr:rowOff>
    </xdr:from>
    <xdr:to>
      <xdr:col>15</xdr:col>
      <xdr:colOff>180975</xdr:colOff>
      <xdr:row>60</xdr:row>
      <xdr:rowOff>0</xdr:rowOff>
    </xdr:to>
    <xdr:sp macro="" textlink="">
      <xdr:nvSpPr>
        <xdr:cNvPr id="49" name="Text 2"/>
        <xdr:cNvSpPr txBox="1">
          <a:spLocks noChangeArrowheads="1"/>
        </xdr:cNvSpPr>
      </xdr:nvSpPr>
      <xdr:spPr bwMode="auto">
        <a:xfrm>
          <a:off x="7743825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60</xdr:row>
      <xdr:rowOff>0</xdr:rowOff>
    </xdr:from>
    <xdr:to>
      <xdr:col>15</xdr:col>
      <xdr:colOff>180975</xdr:colOff>
      <xdr:row>60</xdr:row>
      <xdr:rowOff>0</xdr:rowOff>
    </xdr:to>
    <xdr:sp macro="" textlink="">
      <xdr:nvSpPr>
        <xdr:cNvPr id="50" name="Text 5"/>
        <xdr:cNvSpPr txBox="1">
          <a:spLocks noChangeArrowheads="1"/>
        </xdr:cNvSpPr>
      </xdr:nvSpPr>
      <xdr:spPr bwMode="auto">
        <a:xfrm>
          <a:off x="7848600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60</xdr:row>
      <xdr:rowOff>0</xdr:rowOff>
    </xdr:from>
    <xdr:to>
      <xdr:col>15</xdr:col>
      <xdr:colOff>180975</xdr:colOff>
      <xdr:row>60</xdr:row>
      <xdr:rowOff>0</xdr:rowOff>
    </xdr:to>
    <xdr:sp macro="" textlink="">
      <xdr:nvSpPr>
        <xdr:cNvPr id="51" name="Text 2"/>
        <xdr:cNvSpPr txBox="1">
          <a:spLocks noChangeArrowheads="1"/>
        </xdr:cNvSpPr>
      </xdr:nvSpPr>
      <xdr:spPr bwMode="auto">
        <a:xfrm>
          <a:off x="7743825" y="1576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69</xdr:row>
      <xdr:rowOff>0</xdr:rowOff>
    </xdr:from>
    <xdr:to>
      <xdr:col>15</xdr:col>
      <xdr:colOff>180975</xdr:colOff>
      <xdr:row>69</xdr:row>
      <xdr:rowOff>0</xdr:rowOff>
    </xdr:to>
    <xdr:sp macro="" textlink="">
      <xdr:nvSpPr>
        <xdr:cNvPr id="52" name="Text 5"/>
        <xdr:cNvSpPr txBox="1">
          <a:spLocks noChangeArrowheads="1"/>
        </xdr:cNvSpPr>
      </xdr:nvSpPr>
      <xdr:spPr bwMode="auto">
        <a:xfrm>
          <a:off x="78486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69</xdr:row>
      <xdr:rowOff>0</xdr:rowOff>
    </xdr:from>
    <xdr:to>
      <xdr:col>15</xdr:col>
      <xdr:colOff>180975</xdr:colOff>
      <xdr:row>69</xdr:row>
      <xdr:rowOff>0</xdr:rowOff>
    </xdr:to>
    <xdr:sp macro="" textlink="">
      <xdr:nvSpPr>
        <xdr:cNvPr id="53" name="Text 2"/>
        <xdr:cNvSpPr txBox="1">
          <a:spLocks noChangeArrowheads="1"/>
        </xdr:cNvSpPr>
      </xdr:nvSpPr>
      <xdr:spPr bwMode="auto">
        <a:xfrm>
          <a:off x="7743825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69</xdr:row>
      <xdr:rowOff>0</xdr:rowOff>
    </xdr:from>
    <xdr:to>
      <xdr:col>15</xdr:col>
      <xdr:colOff>180975</xdr:colOff>
      <xdr:row>69</xdr:row>
      <xdr:rowOff>0</xdr:rowOff>
    </xdr:to>
    <xdr:sp macro="" textlink="">
      <xdr:nvSpPr>
        <xdr:cNvPr id="54" name="Text 6"/>
        <xdr:cNvSpPr txBox="1">
          <a:spLocks noChangeArrowheads="1"/>
        </xdr:cNvSpPr>
      </xdr:nvSpPr>
      <xdr:spPr bwMode="auto">
        <a:xfrm>
          <a:off x="78486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69</xdr:row>
      <xdr:rowOff>0</xdr:rowOff>
    </xdr:from>
    <xdr:to>
      <xdr:col>15</xdr:col>
      <xdr:colOff>180975</xdr:colOff>
      <xdr:row>69</xdr:row>
      <xdr:rowOff>0</xdr:rowOff>
    </xdr:to>
    <xdr:sp macro="" textlink="">
      <xdr:nvSpPr>
        <xdr:cNvPr id="55" name="Text 5"/>
        <xdr:cNvSpPr txBox="1">
          <a:spLocks noChangeArrowheads="1"/>
        </xdr:cNvSpPr>
      </xdr:nvSpPr>
      <xdr:spPr bwMode="auto">
        <a:xfrm>
          <a:off x="78486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69</xdr:row>
      <xdr:rowOff>0</xdr:rowOff>
    </xdr:from>
    <xdr:to>
      <xdr:col>15</xdr:col>
      <xdr:colOff>180975</xdr:colOff>
      <xdr:row>69</xdr:row>
      <xdr:rowOff>0</xdr:rowOff>
    </xdr:to>
    <xdr:sp macro="" textlink="">
      <xdr:nvSpPr>
        <xdr:cNvPr id="56" name="Text 2"/>
        <xdr:cNvSpPr txBox="1">
          <a:spLocks noChangeArrowheads="1"/>
        </xdr:cNvSpPr>
      </xdr:nvSpPr>
      <xdr:spPr bwMode="auto">
        <a:xfrm>
          <a:off x="7743825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69</xdr:row>
      <xdr:rowOff>0</xdr:rowOff>
    </xdr:from>
    <xdr:to>
      <xdr:col>15</xdr:col>
      <xdr:colOff>180975</xdr:colOff>
      <xdr:row>69</xdr:row>
      <xdr:rowOff>0</xdr:rowOff>
    </xdr:to>
    <xdr:sp macro="" textlink="">
      <xdr:nvSpPr>
        <xdr:cNvPr id="57" name="Text 5"/>
        <xdr:cNvSpPr txBox="1">
          <a:spLocks noChangeArrowheads="1"/>
        </xdr:cNvSpPr>
      </xdr:nvSpPr>
      <xdr:spPr bwMode="auto">
        <a:xfrm>
          <a:off x="7848600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69</xdr:row>
      <xdr:rowOff>0</xdr:rowOff>
    </xdr:from>
    <xdr:to>
      <xdr:col>15</xdr:col>
      <xdr:colOff>180975</xdr:colOff>
      <xdr:row>69</xdr:row>
      <xdr:rowOff>0</xdr:rowOff>
    </xdr:to>
    <xdr:sp macro="" textlink="">
      <xdr:nvSpPr>
        <xdr:cNvPr id="58" name="Text 2"/>
        <xdr:cNvSpPr txBox="1">
          <a:spLocks noChangeArrowheads="1"/>
        </xdr:cNvSpPr>
      </xdr:nvSpPr>
      <xdr:spPr bwMode="auto">
        <a:xfrm>
          <a:off x="7743825" y="18164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59" name="Text 5"/>
        <xdr:cNvSpPr txBox="1">
          <a:spLocks noChangeArrowheads="1"/>
        </xdr:cNvSpPr>
      </xdr:nvSpPr>
      <xdr:spPr bwMode="auto">
        <a:xfrm>
          <a:off x="78486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60" name="Text 2"/>
        <xdr:cNvSpPr txBox="1">
          <a:spLocks noChangeArrowheads="1"/>
        </xdr:cNvSpPr>
      </xdr:nvSpPr>
      <xdr:spPr bwMode="auto">
        <a:xfrm>
          <a:off x="7743825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61" name="Text 6"/>
        <xdr:cNvSpPr txBox="1">
          <a:spLocks noChangeArrowheads="1"/>
        </xdr:cNvSpPr>
      </xdr:nvSpPr>
      <xdr:spPr bwMode="auto">
        <a:xfrm>
          <a:off x="78486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62" name="Text 5"/>
        <xdr:cNvSpPr txBox="1">
          <a:spLocks noChangeArrowheads="1"/>
        </xdr:cNvSpPr>
      </xdr:nvSpPr>
      <xdr:spPr bwMode="auto">
        <a:xfrm>
          <a:off x="78486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63" name="Text 2"/>
        <xdr:cNvSpPr txBox="1">
          <a:spLocks noChangeArrowheads="1"/>
        </xdr:cNvSpPr>
      </xdr:nvSpPr>
      <xdr:spPr bwMode="auto">
        <a:xfrm>
          <a:off x="7743825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64" name="Text 5"/>
        <xdr:cNvSpPr txBox="1">
          <a:spLocks noChangeArrowheads="1"/>
        </xdr:cNvSpPr>
      </xdr:nvSpPr>
      <xdr:spPr bwMode="auto">
        <a:xfrm>
          <a:off x="78486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65" name="Text 2"/>
        <xdr:cNvSpPr txBox="1">
          <a:spLocks noChangeArrowheads="1"/>
        </xdr:cNvSpPr>
      </xdr:nvSpPr>
      <xdr:spPr bwMode="auto">
        <a:xfrm>
          <a:off x="7743825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1724025</xdr:colOff>
      <xdr:row>60</xdr:row>
      <xdr:rowOff>0</xdr:rowOff>
    </xdr:from>
    <xdr:to>
      <xdr:col>16</xdr:col>
      <xdr:colOff>0</xdr:colOff>
      <xdr:row>60</xdr:row>
      <xdr:rowOff>0</xdr:rowOff>
    </xdr:to>
    <xdr:sp macro="" textlink="">
      <xdr:nvSpPr>
        <xdr:cNvPr id="66" name="Text Box 309"/>
        <xdr:cNvSpPr txBox="1">
          <a:spLocks noChangeArrowheads="1"/>
        </xdr:cNvSpPr>
      </xdr:nvSpPr>
      <xdr:spPr bwMode="auto">
        <a:xfrm>
          <a:off x="9134475" y="15763875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  </a:t>
          </a:r>
        </a:p>
      </xdr:txBody>
    </xdr:sp>
    <xdr:clientData/>
  </xdr:twoCellAnchor>
  <xdr:twoCellAnchor>
    <xdr:from>
      <xdr:col>15</xdr:col>
      <xdr:colOff>438150</xdr:colOff>
      <xdr:row>102</xdr:row>
      <xdr:rowOff>0</xdr:rowOff>
    </xdr:from>
    <xdr:to>
      <xdr:col>15</xdr:col>
      <xdr:colOff>180975</xdr:colOff>
      <xdr:row>102</xdr:row>
      <xdr:rowOff>0</xdr:rowOff>
    </xdr:to>
    <xdr:sp macro="" textlink="">
      <xdr:nvSpPr>
        <xdr:cNvPr id="67" name="Text 5"/>
        <xdr:cNvSpPr txBox="1">
          <a:spLocks noChangeArrowheads="1"/>
        </xdr:cNvSpPr>
      </xdr:nvSpPr>
      <xdr:spPr bwMode="auto">
        <a:xfrm>
          <a:off x="78486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102</xdr:row>
      <xdr:rowOff>0</xdr:rowOff>
    </xdr:from>
    <xdr:to>
      <xdr:col>15</xdr:col>
      <xdr:colOff>180975</xdr:colOff>
      <xdr:row>102</xdr:row>
      <xdr:rowOff>0</xdr:rowOff>
    </xdr:to>
    <xdr:sp macro="" textlink="">
      <xdr:nvSpPr>
        <xdr:cNvPr id="68" name="Text 2"/>
        <xdr:cNvSpPr txBox="1">
          <a:spLocks noChangeArrowheads="1"/>
        </xdr:cNvSpPr>
      </xdr:nvSpPr>
      <xdr:spPr bwMode="auto">
        <a:xfrm>
          <a:off x="7743825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102</xdr:row>
      <xdr:rowOff>0</xdr:rowOff>
    </xdr:from>
    <xdr:to>
      <xdr:col>15</xdr:col>
      <xdr:colOff>180975</xdr:colOff>
      <xdr:row>102</xdr:row>
      <xdr:rowOff>0</xdr:rowOff>
    </xdr:to>
    <xdr:sp macro="" textlink="">
      <xdr:nvSpPr>
        <xdr:cNvPr id="69" name="Text 6"/>
        <xdr:cNvSpPr txBox="1">
          <a:spLocks noChangeArrowheads="1"/>
        </xdr:cNvSpPr>
      </xdr:nvSpPr>
      <xdr:spPr bwMode="auto">
        <a:xfrm>
          <a:off x="78486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102</xdr:row>
      <xdr:rowOff>0</xdr:rowOff>
    </xdr:from>
    <xdr:to>
      <xdr:col>15</xdr:col>
      <xdr:colOff>180975</xdr:colOff>
      <xdr:row>102</xdr:row>
      <xdr:rowOff>0</xdr:rowOff>
    </xdr:to>
    <xdr:sp macro="" textlink="">
      <xdr:nvSpPr>
        <xdr:cNvPr id="70" name="Text 5"/>
        <xdr:cNvSpPr txBox="1">
          <a:spLocks noChangeArrowheads="1"/>
        </xdr:cNvSpPr>
      </xdr:nvSpPr>
      <xdr:spPr bwMode="auto">
        <a:xfrm>
          <a:off x="78486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102</xdr:row>
      <xdr:rowOff>0</xdr:rowOff>
    </xdr:from>
    <xdr:to>
      <xdr:col>15</xdr:col>
      <xdr:colOff>180975</xdr:colOff>
      <xdr:row>102</xdr:row>
      <xdr:rowOff>0</xdr:rowOff>
    </xdr:to>
    <xdr:sp macro="" textlink="">
      <xdr:nvSpPr>
        <xdr:cNvPr id="71" name="Text 2"/>
        <xdr:cNvSpPr txBox="1">
          <a:spLocks noChangeArrowheads="1"/>
        </xdr:cNvSpPr>
      </xdr:nvSpPr>
      <xdr:spPr bwMode="auto">
        <a:xfrm>
          <a:off x="7743825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102</xdr:row>
      <xdr:rowOff>0</xdr:rowOff>
    </xdr:from>
    <xdr:to>
      <xdr:col>15</xdr:col>
      <xdr:colOff>180975</xdr:colOff>
      <xdr:row>102</xdr:row>
      <xdr:rowOff>0</xdr:rowOff>
    </xdr:to>
    <xdr:sp macro="" textlink="">
      <xdr:nvSpPr>
        <xdr:cNvPr id="72" name="Text 5"/>
        <xdr:cNvSpPr txBox="1">
          <a:spLocks noChangeArrowheads="1"/>
        </xdr:cNvSpPr>
      </xdr:nvSpPr>
      <xdr:spPr bwMode="auto">
        <a:xfrm>
          <a:off x="7848600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102</xdr:row>
      <xdr:rowOff>0</xdr:rowOff>
    </xdr:from>
    <xdr:to>
      <xdr:col>15</xdr:col>
      <xdr:colOff>180975</xdr:colOff>
      <xdr:row>102</xdr:row>
      <xdr:rowOff>0</xdr:rowOff>
    </xdr:to>
    <xdr:sp macro="" textlink="">
      <xdr:nvSpPr>
        <xdr:cNvPr id="73" name="Text 2"/>
        <xdr:cNvSpPr txBox="1">
          <a:spLocks noChangeArrowheads="1"/>
        </xdr:cNvSpPr>
      </xdr:nvSpPr>
      <xdr:spPr bwMode="auto">
        <a:xfrm>
          <a:off x="7743825" y="26441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74" name="Text 5"/>
        <xdr:cNvSpPr txBox="1">
          <a:spLocks noChangeArrowheads="1"/>
        </xdr:cNvSpPr>
      </xdr:nvSpPr>
      <xdr:spPr bwMode="auto">
        <a:xfrm>
          <a:off x="78486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75" name="Text 2"/>
        <xdr:cNvSpPr txBox="1">
          <a:spLocks noChangeArrowheads="1"/>
        </xdr:cNvSpPr>
      </xdr:nvSpPr>
      <xdr:spPr bwMode="auto">
        <a:xfrm>
          <a:off x="7743825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76" name="Text 6"/>
        <xdr:cNvSpPr txBox="1">
          <a:spLocks noChangeArrowheads="1"/>
        </xdr:cNvSpPr>
      </xdr:nvSpPr>
      <xdr:spPr bwMode="auto">
        <a:xfrm>
          <a:off x="78486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77" name="Text 5"/>
        <xdr:cNvSpPr txBox="1">
          <a:spLocks noChangeArrowheads="1"/>
        </xdr:cNvSpPr>
      </xdr:nvSpPr>
      <xdr:spPr bwMode="auto">
        <a:xfrm>
          <a:off x="78486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78" name="Text 2"/>
        <xdr:cNvSpPr txBox="1">
          <a:spLocks noChangeArrowheads="1"/>
        </xdr:cNvSpPr>
      </xdr:nvSpPr>
      <xdr:spPr bwMode="auto">
        <a:xfrm>
          <a:off x="7743825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438150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79" name="Text 5"/>
        <xdr:cNvSpPr txBox="1">
          <a:spLocks noChangeArrowheads="1"/>
        </xdr:cNvSpPr>
      </xdr:nvSpPr>
      <xdr:spPr bwMode="auto">
        <a:xfrm>
          <a:off x="7848600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15</xdr:col>
      <xdr:colOff>333375</xdr:colOff>
      <xdr:row>116</xdr:row>
      <xdr:rowOff>0</xdr:rowOff>
    </xdr:from>
    <xdr:to>
      <xdr:col>15</xdr:col>
      <xdr:colOff>180975</xdr:colOff>
      <xdr:row>116</xdr:row>
      <xdr:rowOff>0</xdr:rowOff>
    </xdr:to>
    <xdr:sp macro="" textlink="">
      <xdr:nvSpPr>
        <xdr:cNvPr id="80" name="Text 2"/>
        <xdr:cNvSpPr txBox="1">
          <a:spLocks noChangeArrowheads="1"/>
        </xdr:cNvSpPr>
      </xdr:nvSpPr>
      <xdr:spPr bwMode="auto">
        <a:xfrm>
          <a:off x="7743825" y="30279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91"/>
  <sheetViews>
    <sheetView tabSelected="1" workbookViewId="0">
      <selection activeCell="L133" sqref="L133"/>
    </sheetView>
  </sheetViews>
  <sheetFormatPr defaultRowHeight="18.75"/>
  <cols>
    <col min="1" max="1" width="0.75" style="102" customWidth="1"/>
    <col min="2" max="2" width="0.75" style="103" customWidth="1"/>
    <col min="3" max="3" width="6" style="102" customWidth="1"/>
    <col min="4" max="4" width="4.25" style="102" customWidth="1"/>
    <col min="5" max="5" width="7.125" style="102" customWidth="1"/>
    <col min="6" max="8" width="8.5" style="102" customWidth="1"/>
    <col min="9" max="9" width="9" style="102" customWidth="1"/>
    <col min="10" max="11" width="8.5" style="102" customWidth="1"/>
    <col min="12" max="12" width="9" style="102" customWidth="1"/>
    <col min="13" max="14" width="8.5" style="102" customWidth="1"/>
    <col min="15" max="15" width="0.875" style="102" customWidth="1"/>
    <col min="16" max="16" width="27.375" style="104" customWidth="1"/>
    <col min="17" max="17" width="0.375" style="104" customWidth="1"/>
    <col min="18" max="18" width="4.875" style="102" hidden="1" customWidth="1"/>
    <col min="19" max="19" width="8.125" style="102" hidden="1" customWidth="1"/>
    <col min="20" max="256" width="9" style="102"/>
    <col min="257" max="258" width="0.75" style="102" customWidth="1"/>
    <col min="259" max="259" width="6" style="102" customWidth="1"/>
    <col min="260" max="260" width="4.25" style="102" customWidth="1"/>
    <col min="261" max="261" width="7.125" style="102" customWidth="1"/>
    <col min="262" max="264" width="8.5" style="102" customWidth="1"/>
    <col min="265" max="265" width="9" style="102" customWidth="1"/>
    <col min="266" max="267" width="8.5" style="102" customWidth="1"/>
    <col min="268" max="268" width="9" style="102" customWidth="1"/>
    <col min="269" max="270" width="8.5" style="102" customWidth="1"/>
    <col min="271" max="271" width="0.875" style="102" customWidth="1"/>
    <col min="272" max="272" width="27.375" style="102" customWidth="1"/>
    <col min="273" max="273" width="0.375" style="102" customWidth="1"/>
    <col min="274" max="275" width="0" style="102" hidden="1" customWidth="1"/>
    <col min="276" max="512" width="9" style="102"/>
    <col min="513" max="514" width="0.75" style="102" customWidth="1"/>
    <col min="515" max="515" width="6" style="102" customWidth="1"/>
    <col min="516" max="516" width="4.25" style="102" customWidth="1"/>
    <col min="517" max="517" width="7.125" style="102" customWidth="1"/>
    <col min="518" max="520" width="8.5" style="102" customWidth="1"/>
    <col min="521" max="521" width="9" style="102" customWidth="1"/>
    <col min="522" max="523" width="8.5" style="102" customWidth="1"/>
    <col min="524" max="524" width="9" style="102" customWidth="1"/>
    <col min="525" max="526" width="8.5" style="102" customWidth="1"/>
    <col min="527" max="527" width="0.875" style="102" customWidth="1"/>
    <col min="528" max="528" width="27.375" style="102" customWidth="1"/>
    <col min="529" max="529" width="0.375" style="102" customWidth="1"/>
    <col min="530" max="531" width="0" style="102" hidden="1" customWidth="1"/>
    <col min="532" max="768" width="9" style="102"/>
    <col min="769" max="770" width="0.75" style="102" customWidth="1"/>
    <col min="771" max="771" width="6" style="102" customWidth="1"/>
    <col min="772" max="772" width="4.25" style="102" customWidth="1"/>
    <col min="773" max="773" width="7.125" style="102" customWidth="1"/>
    <col min="774" max="776" width="8.5" style="102" customWidth="1"/>
    <col min="777" max="777" width="9" style="102" customWidth="1"/>
    <col min="778" max="779" width="8.5" style="102" customWidth="1"/>
    <col min="780" max="780" width="9" style="102" customWidth="1"/>
    <col min="781" max="782" width="8.5" style="102" customWidth="1"/>
    <col min="783" max="783" width="0.875" style="102" customWidth="1"/>
    <col min="784" max="784" width="27.375" style="102" customWidth="1"/>
    <col min="785" max="785" width="0.375" style="102" customWidth="1"/>
    <col min="786" max="787" width="0" style="102" hidden="1" customWidth="1"/>
    <col min="788" max="1024" width="9" style="102"/>
    <col min="1025" max="1026" width="0.75" style="102" customWidth="1"/>
    <col min="1027" max="1027" width="6" style="102" customWidth="1"/>
    <col min="1028" max="1028" width="4.25" style="102" customWidth="1"/>
    <col min="1029" max="1029" width="7.125" style="102" customWidth="1"/>
    <col min="1030" max="1032" width="8.5" style="102" customWidth="1"/>
    <col min="1033" max="1033" width="9" style="102" customWidth="1"/>
    <col min="1034" max="1035" width="8.5" style="102" customWidth="1"/>
    <col min="1036" max="1036" width="9" style="102" customWidth="1"/>
    <col min="1037" max="1038" width="8.5" style="102" customWidth="1"/>
    <col min="1039" max="1039" width="0.875" style="102" customWidth="1"/>
    <col min="1040" max="1040" width="27.375" style="102" customWidth="1"/>
    <col min="1041" max="1041" width="0.375" style="102" customWidth="1"/>
    <col min="1042" max="1043" width="0" style="102" hidden="1" customWidth="1"/>
    <col min="1044" max="1280" width="9" style="102"/>
    <col min="1281" max="1282" width="0.75" style="102" customWidth="1"/>
    <col min="1283" max="1283" width="6" style="102" customWidth="1"/>
    <col min="1284" max="1284" width="4.25" style="102" customWidth="1"/>
    <col min="1285" max="1285" width="7.125" style="102" customWidth="1"/>
    <col min="1286" max="1288" width="8.5" style="102" customWidth="1"/>
    <col min="1289" max="1289" width="9" style="102" customWidth="1"/>
    <col min="1290" max="1291" width="8.5" style="102" customWidth="1"/>
    <col min="1292" max="1292" width="9" style="102" customWidth="1"/>
    <col min="1293" max="1294" width="8.5" style="102" customWidth="1"/>
    <col min="1295" max="1295" width="0.875" style="102" customWidth="1"/>
    <col min="1296" max="1296" width="27.375" style="102" customWidth="1"/>
    <col min="1297" max="1297" width="0.375" style="102" customWidth="1"/>
    <col min="1298" max="1299" width="0" style="102" hidden="1" customWidth="1"/>
    <col min="1300" max="1536" width="9" style="102"/>
    <col min="1537" max="1538" width="0.75" style="102" customWidth="1"/>
    <col min="1539" max="1539" width="6" style="102" customWidth="1"/>
    <col min="1540" max="1540" width="4.25" style="102" customWidth="1"/>
    <col min="1541" max="1541" width="7.125" style="102" customWidth="1"/>
    <col min="1542" max="1544" width="8.5" style="102" customWidth="1"/>
    <col min="1545" max="1545" width="9" style="102" customWidth="1"/>
    <col min="1546" max="1547" width="8.5" style="102" customWidth="1"/>
    <col min="1548" max="1548" width="9" style="102" customWidth="1"/>
    <col min="1549" max="1550" width="8.5" style="102" customWidth="1"/>
    <col min="1551" max="1551" width="0.875" style="102" customWidth="1"/>
    <col min="1552" max="1552" width="27.375" style="102" customWidth="1"/>
    <col min="1553" max="1553" width="0.375" style="102" customWidth="1"/>
    <col min="1554" max="1555" width="0" style="102" hidden="1" customWidth="1"/>
    <col min="1556" max="1792" width="9" style="102"/>
    <col min="1793" max="1794" width="0.75" style="102" customWidth="1"/>
    <col min="1795" max="1795" width="6" style="102" customWidth="1"/>
    <col min="1796" max="1796" width="4.25" style="102" customWidth="1"/>
    <col min="1797" max="1797" width="7.125" style="102" customWidth="1"/>
    <col min="1798" max="1800" width="8.5" style="102" customWidth="1"/>
    <col min="1801" max="1801" width="9" style="102" customWidth="1"/>
    <col min="1802" max="1803" width="8.5" style="102" customWidth="1"/>
    <col min="1804" max="1804" width="9" style="102" customWidth="1"/>
    <col min="1805" max="1806" width="8.5" style="102" customWidth="1"/>
    <col min="1807" max="1807" width="0.875" style="102" customWidth="1"/>
    <col min="1808" max="1808" width="27.375" style="102" customWidth="1"/>
    <col min="1809" max="1809" width="0.375" style="102" customWidth="1"/>
    <col min="1810" max="1811" width="0" style="102" hidden="1" customWidth="1"/>
    <col min="1812" max="2048" width="9" style="102"/>
    <col min="2049" max="2050" width="0.75" style="102" customWidth="1"/>
    <col min="2051" max="2051" width="6" style="102" customWidth="1"/>
    <col min="2052" max="2052" width="4.25" style="102" customWidth="1"/>
    <col min="2053" max="2053" width="7.125" style="102" customWidth="1"/>
    <col min="2054" max="2056" width="8.5" style="102" customWidth="1"/>
    <col min="2057" max="2057" width="9" style="102" customWidth="1"/>
    <col min="2058" max="2059" width="8.5" style="102" customWidth="1"/>
    <col min="2060" max="2060" width="9" style="102" customWidth="1"/>
    <col min="2061" max="2062" width="8.5" style="102" customWidth="1"/>
    <col min="2063" max="2063" width="0.875" style="102" customWidth="1"/>
    <col min="2064" max="2064" width="27.375" style="102" customWidth="1"/>
    <col min="2065" max="2065" width="0.375" style="102" customWidth="1"/>
    <col min="2066" max="2067" width="0" style="102" hidden="1" customWidth="1"/>
    <col min="2068" max="2304" width="9" style="102"/>
    <col min="2305" max="2306" width="0.75" style="102" customWidth="1"/>
    <col min="2307" max="2307" width="6" style="102" customWidth="1"/>
    <col min="2308" max="2308" width="4.25" style="102" customWidth="1"/>
    <col min="2309" max="2309" width="7.125" style="102" customWidth="1"/>
    <col min="2310" max="2312" width="8.5" style="102" customWidth="1"/>
    <col min="2313" max="2313" width="9" style="102" customWidth="1"/>
    <col min="2314" max="2315" width="8.5" style="102" customWidth="1"/>
    <col min="2316" max="2316" width="9" style="102" customWidth="1"/>
    <col min="2317" max="2318" width="8.5" style="102" customWidth="1"/>
    <col min="2319" max="2319" width="0.875" style="102" customWidth="1"/>
    <col min="2320" max="2320" width="27.375" style="102" customWidth="1"/>
    <col min="2321" max="2321" width="0.375" style="102" customWidth="1"/>
    <col min="2322" max="2323" width="0" style="102" hidden="1" customWidth="1"/>
    <col min="2324" max="2560" width="9" style="102"/>
    <col min="2561" max="2562" width="0.75" style="102" customWidth="1"/>
    <col min="2563" max="2563" width="6" style="102" customWidth="1"/>
    <col min="2564" max="2564" width="4.25" style="102" customWidth="1"/>
    <col min="2565" max="2565" width="7.125" style="102" customWidth="1"/>
    <col min="2566" max="2568" width="8.5" style="102" customWidth="1"/>
    <col min="2569" max="2569" width="9" style="102" customWidth="1"/>
    <col min="2570" max="2571" width="8.5" style="102" customWidth="1"/>
    <col min="2572" max="2572" width="9" style="102" customWidth="1"/>
    <col min="2573" max="2574" width="8.5" style="102" customWidth="1"/>
    <col min="2575" max="2575" width="0.875" style="102" customWidth="1"/>
    <col min="2576" max="2576" width="27.375" style="102" customWidth="1"/>
    <col min="2577" max="2577" width="0.375" style="102" customWidth="1"/>
    <col min="2578" max="2579" width="0" style="102" hidden="1" customWidth="1"/>
    <col min="2580" max="2816" width="9" style="102"/>
    <col min="2817" max="2818" width="0.75" style="102" customWidth="1"/>
    <col min="2819" max="2819" width="6" style="102" customWidth="1"/>
    <col min="2820" max="2820" width="4.25" style="102" customWidth="1"/>
    <col min="2821" max="2821" width="7.125" style="102" customWidth="1"/>
    <col min="2822" max="2824" width="8.5" style="102" customWidth="1"/>
    <col min="2825" max="2825" width="9" style="102" customWidth="1"/>
    <col min="2826" max="2827" width="8.5" style="102" customWidth="1"/>
    <col min="2828" max="2828" width="9" style="102" customWidth="1"/>
    <col min="2829" max="2830" width="8.5" style="102" customWidth="1"/>
    <col min="2831" max="2831" width="0.875" style="102" customWidth="1"/>
    <col min="2832" max="2832" width="27.375" style="102" customWidth="1"/>
    <col min="2833" max="2833" width="0.375" style="102" customWidth="1"/>
    <col min="2834" max="2835" width="0" style="102" hidden="1" customWidth="1"/>
    <col min="2836" max="3072" width="9" style="102"/>
    <col min="3073" max="3074" width="0.75" style="102" customWidth="1"/>
    <col min="3075" max="3075" width="6" style="102" customWidth="1"/>
    <col min="3076" max="3076" width="4.25" style="102" customWidth="1"/>
    <col min="3077" max="3077" width="7.125" style="102" customWidth="1"/>
    <col min="3078" max="3080" width="8.5" style="102" customWidth="1"/>
    <col min="3081" max="3081" width="9" style="102" customWidth="1"/>
    <col min="3082" max="3083" width="8.5" style="102" customWidth="1"/>
    <col min="3084" max="3084" width="9" style="102" customWidth="1"/>
    <col min="3085" max="3086" width="8.5" style="102" customWidth="1"/>
    <col min="3087" max="3087" width="0.875" style="102" customWidth="1"/>
    <col min="3088" max="3088" width="27.375" style="102" customWidth="1"/>
    <col min="3089" max="3089" width="0.375" style="102" customWidth="1"/>
    <col min="3090" max="3091" width="0" style="102" hidden="1" customWidth="1"/>
    <col min="3092" max="3328" width="9" style="102"/>
    <col min="3329" max="3330" width="0.75" style="102" customWidth="1"/>
    <col min="3331" max="3331" width="6" style="102" customWidth="1"/>
    <col min="3332" max="3332" width="4.25" style="102" customWidth="1"/>
    <col min="3333" max="3333" width="7.125" style="102" customWidth="1"/>
    <col min="3334" max="3336" width="8.5" style="102" customWidth="1"/>
    <col min="3337" max="3337" width="9" style="102" customWidth="1"/>
    <col min="3338" max="3339" width="8.5" style="102" customWidth="1"/>
    <col min="3340" max="3340" width="9" style="102" customWidth="1"/>
    <col min="3341" max="3342" width="8.5" style="102" customWidth="1"/>
    <col min="3343" max="3343" width="0.875" style="102" customWidth="1"/>
    <col min="3344" max="3344" width="27.375" style="102" customWidth="1"/>
    <col min="3345" max="3345" width="0.375" style="102" customWidth="1"/>
    <col min="3346" max="3347" width="0" style="102" hidden="1" customWidth="1"/>
    <col min="3348" max="3584" width="9" style="102"/>
    <col min="3585" max="3586" width="0.75" style="102" customWidth="1"/>
    <col min="3587" max="3587" width="6" style="102" customWidth="1"/>
    <col min="3588" max="3588" width="4.25" style="102" customWidth="1"/>
    <col min="3589" max="3589" width="7.125" style="102" customWidth="1"/>
    <col min="3590" max="3592" width="8.5" style="102" customWidth="1"/>
    <col min="3593" max="3593" width="9" style="102" customWidth="1"/>
    <col min="3594" max="3595" width="8.5" style="102" customWidth="1"/>
    <col min="3596" max="3596" width="9" style="102" customWidth="1"/>
    <col min="3597" max="3598" width="8.5" style="102" customWidth="1"/>
    <col min="3599" max="3599" width="0.875" style="102" customWidth="1"/>
    <col min="3600" max="3600" width="27.375" style="102" customWidth="1"/>
    <col min="3601" max="3601" width="0.375" style="102" customWidth="1"/>
    <col min="3602" max="3603" width="0" style="102" hidden="1" customWidth="1"/>
    <col min="3604" max="3840" width="9" style="102"/>
    <col min="3841" max="3842" width="0.75" style="102" customWidth="1"/>
    <col min="3843" max="3843" width="6" style="102" customWidth="1"/>
    <col min="3844" max="3844" width="4.25" style="102" customWidth="1"/>
    <col min="3845" max="3845" width="7.125" style="102" customWidth="1"/>
    <col min="3846" max="3848" width="8.5" style="102" customWidth="1"/>
    <col min="3849" max="3849" width="9" style="102" customWidth="1"/>
    <col min="3850" max="3851" width="8.5" style="102" customWidth="1"/>
    <col min="3852" max="3852" width="9" style="102" customWidth="1"/>
    <col min="3853" max="3854" width="8.5" style="102" customWidth="1"/>
    <col min="3855" max="3855" width="0.875" style="102" customWidth="1"/>
    <col min="3856" max="3856" width="27.375" style="102" customWidth="1"/>
    <col min="3857" max="3857" width="0.375" style="102" customWidth="1"/>
    <col min="3858" max="3859" width="0" style="102" hidden="1" customWidth="1"/>
    <col min="3860" max="4096" width="9" style="102"/>
    <col min="4097" max="4098" width="0.75" style="102" customWidth="1"/>
    <col min="4099" max="4099" width="6" style="102" customWidth="1"/>
    <col min="4100" max="4100" width="4.25" style="102" customWidth="1"/>
    <col min="4101" max="4101" width="7.125" style="102" customWidth="1"/>
    <col min="4102" max="4104" width="8.5" style="102" customWidth="1"/>
    <col min="4105" max="4105" width="9" style="102" customWidth="1"/>
    <col min="4106" max="4107" width="8.5" style="102" customWidth="1"/>
    <col min="4108" max="4108" width="9" style="102" customWidth="1"/>
    <col min="4109" max="4110" width="8.5" style="102" customWidth="1"/>
    <col min="4111" max="4111" width="0.875" style="102" customWidth="1"/>
    <col min="4112" max="4112" width="27.375" style="102" customWidth="1"/>
    <col min="4113" max="4113" width="0.375" style="102" customWidth="1"/>
    <col min="4114" max="4115" width="0" style="102" hidden="1" customWidth="1"/>
    <col min="4116" max="4352" width="9" style="102"/>
    <col min="4353" max="4354" width="0.75" style="102" customWidth="1"/>
    <col min="4355" max="4355" width="6" style="102" customWidth="1"/>
    <col min="4356" max="4356" width="4.25" style="102" customWidth="1"/>
    <col min="4357" max="4357" width="7.125" style="102" customWidth="1"/>
    <col min="4358" max="4360" width="8.5" style="102" customWidth="1"/>
    <col min="4361" max="4361" width="9" style="102" customWidth="1"/>
    <col min="4362" max="4363" width="8.5" style="102" customWidth="1"/>
    <col min="4364" max="4364" width="9" style="102" customWidth="1"/>
    <col min="4365" max="4366" width="8.5" style="102" customWidth="1"/>
    <col min="4367" max="4367" width="0.875" style="102" customWidth="1"/>
    <col min="4368" max="4368" width="27.375" style="102" customWidth="1"/>
    <col min="4369" max="4369" width="0.375" style="102" customWidth="1"/>
    <col min="4370" max="4371" width="0" style="102" hidden="1" customWidth="1"/>
    <col min="4372" max="4608" width="9" style="102"/>
    <col min="4609" max="4610" width="0.75" style="102" customWidth="1"/>
    <col min="4611" max="4611" width="6" style="102" customWidth="1"/>
    <col min="4612" max="4612" width="4.25" style="102" customWidth="1"/>
    <col min="4613" max="4613" width="7.125" style="102" customWidth="1"/>
    <col min="4614" max="4616" width="8.5" style="102" customWidth="1"/>
    <col min="4617" max="4617" width="9" style="102" customWidth="1"/>
    <col min="4618" max="4619" width="8.5" style="102" customWidth="1"/>
    <col min="4620" max="4620" width="9" style="102" customWidth="1"/>
    <col min="4621" max="4622" width="8.5" style="102" customWidth="1"/>
    <col min="4623" max="4623" width="0.875" style="102" customWidth="1"/>
    <col min="4624" max="4624" width="27.375" style="102" customWidth="1"/>
    <col min="4625" max="4625" width="0.375" style="102" customWidth="1"/>
    <col min="4626" max="4627" width="0" style="102" hidden="1" customWidth="1"/>
    <col min="4628" max="4864" width="9" style="102"/>
    <col min="4865" max="4866" width="0.75" style="102" customWidth="1"/>
    <col min="4867" max="4867" width="6" style="102" customWidth="1"/>
    <col min="4868" max="4868" width="4.25" style="102" customWidth="1"/>
    <col min="4869" max="4869" width="7.125" style="102" customWidth="1"/>
    <col min="4870" max="4872" width="8.5" style="102" customWidth="1"/>
    <col min="4873" max="4873" width="9" style="102" customWidth="1"/>
    <col min="4874" max="4875" width="8.5" style="102" customWidth="1"/>
    <col min="4876" max="4876" width="9" style="102" customWidth="1"/>
    <col min="4877" max="4878" width="8.5" style="102" customWidth="1"/>
    <col min="4879" max="4879" width="0.875" style="102" customWidth="1"/>
    <col min="4880" max="4880" width="27.375" style="102" customWidth="1"/>
    <col min="4881" max="4881" width="0.375" style="102" customWidth="1"/>
    <col min="4882" max="4883" width="0" style="102" hidden="1" customWidth="1"/>
    <col min="4884" max="5120" width="9" style="102"/>
    <col min="5121" max="5122" width="0.75" style="102" customWidth="1"/>
    <col min="5123" max="5123" width="6" style="102" customWidth="1"/>
    <col min="5124" max="5124" width="4.25" style="102" customWidth="1"/>
    <col min="5125" max="5125" width="7.125" style="102" customWidth="1"/>
    <col min="5126" max="5128" width="8.5" style="102" customWidth="1"/>
    <col min="5129" max="5129" width="9" style="102" customWidth="1"/>
    <col min="5130" max="5131" width="8.5" style="102" customWidth="1"/>
    <col min="5132" max="5132" width="9" style="102" customWidth="1"/>
    <col min="5133" max="5134" width="8.5" style="102" customWidth="1"/>
    <col min="5135" max="5135" width="0.875" style="102" customWidth="1"/>
    <col min="5136" max="5136" width="27.375" style="102" customWidth="1"/>
    <col min="5137" max="5137" width="0.375" style="102" customWidth="1"/>
    <col min="5138" max="5139" width="0" style="102" hidden="1" customWidth="1"/>
    <col min="5140" max="5376" width="9" style="102"/>
    <col min="5377" max="5378" width="0.75" style="102" customWidth="1"/>
    <col min="5379" max="5379" width="6" style="102" customWidth="1"/>
    <col min="5380" max="5380" width="4.25" style="102" customWidth="1"/>
    <col min="5381" max="5381" width="7.125" style="102" customWidth="1"/>
    <col min="5382" max="5384" width="8.5" style="102" customWidth="1"/>
    <col min="5385" max="5385" width="9" style="102" customWidth="1"/>
    <col min="5386" max="5387" width="8.5" style="102" customWidth="1"/>
    <col min="5388" max="5388" width="9" style="102" customWidth="1"/>
    <col min="5389" max="5390" width="8.5" style="102" customWidth="1"/>
    <col min="5391" max="5391" width="0.875" style="102" customWidth="1"/>
    <col min="5392" max="5392" width="27.375" style="102" customWidth="1"/>
    <col min="5393" max="5393" width="0.375" style="102" customWidth="1"/>
    <col min="5394" max="5395" width="0" style="102" hidden="1" customWidth="1"/>
    <col min="5396" max="5632" width="9" style="102"/>
    <col min="5633" max="5634" width="0.75" style="102" customWidth="1"/>
    <col min="5635" max="5635" width="6" style="102" customWidth="1"/>
    <col min="5636" max="5636" width="4.25" style="102" customWidth="1"/>
    <col min="5637" max="5637" width="7.125" style="102" customWidth="1"/>
    <col min="5638" max="5640" width="8.5" style="102" customWidth="1"/>
    <col min="5641" max="5641" width="9" style="102" customWidth="1"/>
    <col min="5642" max="5643" width="8.5" style="102" customWidth="1"/>
    <col min="5644" max="5644" width="9" style="102" customWidth="1"/>
    <col min="5645" max="5646" width="8.5" style="102" customWidth="1"/>
    <col min="5647" max="5647" width="0.875" style="102" customWidth="1"/>
    <col min="5648" max="5648" width="27.375" style="102" customWidth="1"/>
    <col min="5649" max="5649" width="0.375" style="102" customWidth="1"/>
    <col min="5650" max="5651" width="0" style="102" hidden="1" customWidth="1"/>
    <col min="5652" max="5888" width="9" style="102"/>
    <col min="5889" max="5890" width="0.75" style="102" customWidth="1"/>
    <col min="5891" max="5891" width="6" style="102" customWidth="1"/>
    <col min="5892" max="5892" width="4.25" style="102" customWidth="1"/>
    <col min="5893" max="5893" width="7.125" style="102" customWidth="1"/>
    <col min="5894" max="5896" width="8.5" style="102" customWidth="1"/>
    <col min="5897" max="5897" width="9" style="102" customWidth="1"/>
    <col min="5898" max="5899" width="8.5" style="102" customWidth="1"/>
    <col min="5900" max="5900" width="9" style="102" customWidth="1"/>
    <col min="5901" max="5902" width="8.5" style="102" customWidth="1"/>
    <col min="5903" max="5903" width="0.875" style="102" customWidth="1"/>
    <col min="5904" max="5904" width="27.375" style="102" customWidth="1"/>
    <col min="5905" max="5905" width="0.375" style="102" customWidth="1"/>
    <col min="5906" max="5907" width="0" style="102" hidden="1" customWidth="1"/>
    <col min="5908" max="6144" width="9" style="102"/>
    <col min="6145" max="6146" width="0.75" style="102" customWidth="1"/>
    <col min="6147" max="6147" width="6" style="102" customWidth="1"/>
    <col min="6148" max="6148" width="4.25" style="102" customWidth="1"/>
    <col min="6149" max="6149" width="7.125" style="102" customWidth="1"/>
    <col min="6150" max="6152" width="8.5" style="102" customWidth="1"/>
    <col min="6153" max="6153" width="9" style="102" customWidth="1"/>
    <col min="6154" max="6155" width="8.5" style="102" customWidth="1"/>
    <col min="6156" max="6156" width="9" style="102" customWidth="1"/>
    <col min="6157" max="6158" width="8.5" style="102" customWidth="1"/>
    <col min="6159" max="6159" width="0.875" style="102" customWidth="1"/>
    <col min="6160" max="6160" width="27.375" style="102" customWidth="1"/>
    <col min="6161" max="6161" width="0.375" style="102" customWidth="1"/>
    <col min="6162" max="6163" width="0" style="102" hidden="1" customWidth="1"/>
    <col min="6164" max="6400" width="9" style="102"/>
    <col min="6401" max="6402" width="0.75" style="102" customWidth="1"/>
    <col min="6403" max="6403" width="6" style="102" customWidth="1"/>
    <col min="6404" max="6404" width="4.25" style="102" customWidth="1"/>
    <col min="6405" max="6405" width="7.125" style="102" customWidth="1"/>
    <col min="6406" max="6408" width="8.5" style="102" customWidth="1"/>
    <col min="6409" max="6409" width="9" style="102" customWidth="1"/>
    <col min="6410" max="6411" width="8.5" style="102" customWidth="1"/>
    <col min="6412" max="6412" width="9" style="102" customWidth="1"/>
    <col min="6413" max="6414" width="8.5" style="102" customWidth="1"/>
    <col min="6415" max="6415" width="0.875" style="102" customWidth="1"/>
    <col min="6416" max="6416" width="27.375" style="102" customWidth="1"/>
    <col min="6417" max="6417" width="0.375" style="102" customWidth="1"/>
    <col min="6418" max="6419" width="0" style="102" hidden="1" customWidth="1"/>
    <col min="6420" max="6656" width="9" style="102"/>
    <col min="6657" max="6658" width="0.75" style="102" customWidth="1"/>
    <col min="6659" max="6659" width="6" style="102" customWidth="1"/>
    <col min="6660" max="6660" width="4.25" style="102" customWidth="1"/>
    <col min="6661" max="6661" width="7.125" style="102" customWidth="1"/>
    <col min="6662" max="6664" width="8.5" style="102" customWidth="1"/>
    <col min="6665" max="6665" width="9" style="102" customWidth="1"/>
    <col min="6666" max="6667" width="8.5" style="102" customWidth="1"/>
    <col min="6668" max="6668" width="9" style="102" customWidth="1"/>
    <col min="6669" max="6670" width="8.5" style="102" customWidth="1"/>
    <col min="6671" max="6671" width="0.875" style="102" customWidth="1"/>
    <col min="6672" max="6672" width="27.375" style="102" customWidth="1"/>
    <col min="6673" max="6673" width="0.375" style="102" customWidth="1"/>
    <col min="6674" max="6675" width="0" style="102" hidden="1" customWidth="1"/>
    <col min="6676" max="6912" width="9" style="102"/>
    <col min="6913" max="6914" width="0.75" style="102" customWidth="1"/>
    <col min="6915" max="6915" width="6" style="102" customWidth="1"/>
    <col min="6916" max="6916" width="4.25" style="102" customWidth="1"/>
    <col min="6917" max="6917" width="7.125" style="102" customWidth="1"/>
    <col min="6918" max="6920" width="8.5" style="102" customWidth="1"/>
    <col min="6921" max="6921" width="9" style="102" customWidth="1"/>
    <col min="6922" max="6923" width="8.5" style="102" customWidth="1"/>
    <col min="6924" max="6924" width="9" style="102" customWidth="1"/>
    <col min="6925" max="6926" width="8.5" style="102" customWidth="1"/>
    <col min="6927" max="6927" width="0.875" style="102" customWidth="1"/>
    <col min="6928" max="6928" width="27.375" style="102" customWidth="1"/>
    <col min="6929" max="6929" width="0.375" style="102" customWidth="1"/>
    <col min="6930" max="6931" width="0" style="102" hidden="1" customWidth="1"/>
    <col min="6932" max="7168" width="9" style="102"/>
    <col min="7169" max="7170" width="0.75" style="102" customWidth="1"/>
    <col min="7171" max="7171" width="6" style="102" customWidth="1"/>
    <col min="7172" max="7172" width="4.25" style="102" customWidth="1"/>
    <col min="7173" max="7173" width="7.125" style="102" customWidth="1"/>
    <col min="7174" max="7176" width="8.5" style="102" customWidth="1"/>
    <col min="7177" max="7177" width="9" style="102" customWidth="1"/>
    <col min="7178" max="7179" width="8.5" style="102" customWidth="1"/>
    <col min="7180" max="7180" width="9" style="102" customWidth="1"/>
    <col min="7181" max="7182" width="8.5" style="102" customWidth="1"/>
    <col min="7183" max="7183" width="0.875" style="102" customWidth="1"/>
    <col min="7184" max="7184" width="27.375" style="102" customWidth="1"/>
    <col min="7185" max="7185" width="0.375" style="102" customWidth="1"/>
    <col min="7186" max="7187" width="0" style="102" hidden="1" customWidth="1"/>
    <col min="7188" max="7424" width="9" style="102"/>
    <col min="7425" max="7426" width="0.75" style="102" customWidth="1"/>
    <col min="7427" max="7427" width="6" style="102" customWidth="1"/>
    <col min="7428" max="7428" width="4.25" style="102" customWidth="1"/>
    <col min="7429" max="7429" width="7.125" style="102" customWidth="1"/>
    <col min="7430" max="7432" width="8.5" style="102" customWidth="1"/>
    <col min="7433" max="7433" width="9" style="102" customWidth="1"/>
    <col min="7434" max="7435" width="8.5" style="102" customWidth="1"/>
    <col min="7436" max="7436" width="9" style="102" customWidth="1"/>
    <col min="7437" max="7438" width="8.5" style="102" customWidth="1"/>
    <col min="7439" max="7439" width="0.875" style="102" customWidth="1"/>
    <col min="7440" max="7440" width="27.375" style="102" customWidth="1"/>
    <col min="7441" max="7441" width="0.375" style="102" customWidth="1"/>
    <col min="7442" max="7443" width="0" style="102" hidden="1" customWidth="1"/>
    <col min="7444" max="7680" width="9" style="102"/>
    <col min="7681" max="7682" width="0.75" style="102" customWidth="1"/>
    <col min="7683" max="7683" width="6" style="102" customWidth="1"/>
    <col min="7684" max="7684" width="4.25" style="102" customWidth="1"/>
    <col min="7685" max="7685" width="7.125" style="102" customWidth="1"/>
    <col min="7686" max="7688" width="8.5" style="102" customWidth="1"/>
    <col min="7689" max="7689" width="9" style="102" customWidth="1"/>
    <col min="7690" max="7691" width="8.5" style="102" customWidth="1"/>
    <col min="7692" max="7692" width="9" style="102" customWidth="1"/>
    <col min="7693" max="7694" width="8.5" style="102" customWidth="1"/>
    <col min="7695" max="7695" width="0.875" style="102" customWidth="1"/>
    <col min="7696" max="7696" width="27.375" style="102" customWidth="1"/>
    <col min="7697" max="7697" width="0.375" style="102" customWidth="1"/>
    <col min="7698" max="7699" width="0" style="102" hidden="1" customWidth="1"/>
    <col min="7700" max="7936" width="9" style="102"/>
    <col min="7937" max="7938" width="0.75" style="102" customWidth="1"/>
    <col min="7939" max="7939" width="6" style="102" customWidth="1"/>
    <col min="7940" max="7940" width="4.25" style="102" customWidth="1"/>
    <col min="7941" max="7941" width="7.125" style="102" customWidth="1"/>
    <col min="7942" max="7944" width="8.5" style="102" customWidth="1"/>
    <col min="7945" max="7945" width="9" style="102" customWidth="1"/>
    <col min="7946" max="7947" width="8.5" style="102" customWidth="1"/>
    <col min="7948" max="7948" width="9" style="102" customWidth="1"/>
    <col min="7949" max="7950" width="8.5" style="102" customWidth="1"/>
    <col min="7951" max="7951" width="0.875" style="102" customWidth="1"/>
    <col min="7952" max="7952" width="27.375" style="102" customWidth="1"/>
    <col min="7953" max="7953" width="0.375" style="102" customWidth="1"/>
    <col min="7954" max="7955" width="0" style="102" hidden="1" customWidth="1"/>
    <col min="7956" max="8192" width="9" style="102"/>
    <col min="8193" max="8194" width="0.75" style="102" customWidth="1"/>
    <col min="8195" max="8195" width="6" style="102" customWidth="1"/>
    <col min="8196" max="8196" width="4.25" style="102" customWidth="1"/>
    <col min="8197" max="8197" width="7.125" style="102" customWidth="1"/>
    <col min="8198" max="8200" width="8.5" style="102" customWidth="1"/>
    <col min="8201" max="8201" width="9" style="102" customWidth="1"/>
    <col min="8202" max="8203" width="8.5" style="102" customWidth="1"/>
    <col min="8204" max="8204" width="9" style="102" customWidth="1"/>
    <col min="8205" max="8206" width="8.5" style="102" customWidth="1"/>
    <col min="8207" max="8207" width="0.875" style="102" customWidth="1"/>
    <col min="8208" max="8208" width="27.375" style="102" customWidth="1"/>
    <col min="8209" max="8209" width="0.375" style="102" customWidth="1"/>
    <col min="8210" max="8211" width="0" style="102" hidden="1" customWidth="1"/>
    <col min="8212" max="8448" width="9" style="102"/>
    <col min="8449" max="8450" width="0.75" style="102" customWidth="1"/>
    <col min="8451" max="8451" width="6" style="102" customWidth="1"/>
    <col min="8452" max="8452" width="4.25" style="102" customWidth="1"/>
    <col min="8453" max="8453" width="7.125" style="102" customWidth="1"/>
    <col min="8454" max="8456" width="8.5" style="102" customWidth="1"/>
    <col min="8457" max="8457" width="9" style="102" customWidth="1"/>
    <col min="8458" max="8459" width="8.5" style="102" customWidth="1"/>
    <col min="8460" max="8460" width="9" style="102" customWidth="1"/>
    <col min="8461" max="8462" width="8.5" style="102" customWidth="1"/>
    <col min="8463" max="8463" width="0.875" style="102" customWidth="1"/>
    <col min="8464" max="8464" width="27.375" style="102" customWidth="1"/>
    <col min="8465" max="8465" width="0.375" style="102" customWidth="1"/>
    <col min="8466" max="8467" width="0" style="102" hidden="1" customWidth="1"/>
    <col min="8468" max="8704" width="9" style="102"/>
    <col min="8705" max="8706" width="0.75" style="102" customWidth="1"/>
    <col min="8707" max="8707" width="6" style="102" customWidth="1"/>
    <col min="8708" max="8708" width="4.25" style="102" customWidth="1"/>
    <col min="8709" max="8709" width="7.125" style="102" customWidth="1"/>
    <col min="8710" max="8712" width="8.5" style="102" customWidth="1"/>
    <col min="8713" max="8713" width="9" style="102" customWidth="1"/>
    <col min="8714" max="8715" width="8.5" style="102" customWidth="1"/>
    <col min="8716" max="8716" width="9" style="102" customWidth="1"/>
    <col min="8717" max="8718" width="8.5" style="102" customWidth="1"/>
    <col min="8719" max="8719" width="0.875" style="102" customWidth="1"/>
    <col min="8720" max="8720" width="27.375" style="102" customWidth="1"/>
    <col min="8721" max="8721" width="0.375" style="102" customWidth="1"/>
    <col min="8722" max="8723" width="0" style="102" hidden="1" customWidth="1"/>
    <col min="8724" max="8960" width="9" style="102"/>
    <col min="8961" max="8962" width="0.75" style="102" customWidth="1"/>
    <col min="8963" max="8963" width="6" style="102" customWidth="1"/>
    <col min="8964" max="8964" width="4.25" style="102" customWidth="1"/>
    <col min="8965" max="8965" width="7.125" style="102" customWidth="1"/>
    <col min="8966" max="8968" width="8.5" style="102" customWidth="1"/>
    <col min="8969" max="8969" width="9" style="102" customWidth="1"/>
    <col min="8970" max="8971" width="8.5" style="102" customWidth="1"/>
    <col min="8972" max="8972" width="9" style="102" customWidth="1"/>
    <col min="8973" max="8974" width="8.5" style="102" customWidth="1"/>
    <col min="8975" max="8975" width="0.875" style="102" customWidth="1"/>
    <col min="8976" max="8976" width="27.375" style="102" customWidth="1"/>
    <col min="8977" max="8977" width="0.375" style="102" customWidth="1"/>
    <col min="8978" max="8979" width="0" style="102" hidden="1" customWidth="1"/>
    <col min="8980" max="9216" width="9" style="102"/>
    <col min="9217" max="9218" width="0.75" style="102" customWidth="1"/>
    <col min="9219" max="9219" width="6" style="102" customWidth="1"/>
    <col min="9220" max="9220" width="4.25" style="102" customWidth="1"/>
    <col min="9221" max="9221" width="7.125" style="102" customWidth="1"/>
    <col min="9222" max="9224" width="8.5" style="102" customWidth="1"/>
    <col min="9225" max="9225" width="9" style="102" customWidth="1"/>
    <col min="9226" max="9227" width="8.5" style="102" customWidth="1"/>
    <col min="9228" max="9228" width="9" style="102" customWidth="1"/>
    <col min="9229" max="9230" width="8.5" style="102" customWidth="1"/>
    <col min="9231" max="9231" width="0.875" style="102" customWidth="1"/>
    <col min="9232" max="9232" width="27.375" style="102" customWidth="1"/>
    <col min="9233" max="9233" width="0.375" style="102" customWidth="1"/>
    <col min="9234" max="9235" width="0" style="102" hidden="1" customWidth="1"/>
    <col min="9236" max="9472" width="9" style="102"/>
    <col min="9473" max="9474" width="0.75" style="102" customWidth="1"/>
    <col min="9475" max="9475" width="6" style="102" customWidth="1"/>
    <col min="9476" max="9476" width="4.25" style="102" customWidth="1"/>
    <col min="9477" max="9477" width="7.125" style="102" customWidth="1"/>
    <col min="9478" max="9480" width="8.5" style="102" customWidth="1"/>
    <col min="9481" max="9481" width="9" style="102" customWidth="1"/>
    <col min="9482" max="9483" width="8.5" style="102" customWidth="1"/>
    <col min="9484" max="9484" width="9" style="102" customWidth="1"/>
    <col min="9485" max="9486" width="8.5" style="102" customWidth="1"/>
    <col min="9487" max="9487" width="0.875" style="102" customWidth="1"/>
    <col min="9488" max="9488" width="27.375" style="102" customWidth="1"/>
    <col min="9489" max="9489" width="0.375" style="102" customWidth="1"/>
    <col min="9490" max="9491" width="0" style="102" hidden="1" customWidth="1"/>
    <col min="9492" max="9728" width="9" style="102"/>
    <col min="9729" max="9730" width="0.75" style="102" customWidth="1"/>
    <col min="9731" max="9731" width="6" style="102" customWidth="1"/>
    <col min="9732" max="9732" width="4.25" style="102" customWidth="1"/>
    <col min="9733" max="9733" width="7.125" style="102" customWidth="1"/>
    <col min="9734" max="9736" width="8.5" style="102" customWidth="1"/>
    <col min="9737" max="9737" width="9" style="102" customWidth="1"/>
    <col min="9738" max="9739" width="8.5" style="102" customWidth="1"/>
    <col min="9740" max="9740" width="9" style="102" customWidth="1"/>
    <col min="9741" max="9742" width="8.5" style="102" customWidth="1"/>
    <col min="9743" max="9743" width="0.875" style="102" customWidth="1"/>
    <col min="9744" max="9744" width="27.375" style="102" customWidth="1"/>
    <col min="9745" max="9745" width="0.375" style="102" customWidth="1"/>
    <col min="9746" max="9747" width="0" style="102" hidden="1" customWidth="1"/>
    <col min="9748" max="9984" width="9" style="102"/>
    <col min="9985" max="9986" width="0.75" style="102" customWidth="1"/>
    <col min="9987" max="9987" width="6" style="102" customWidth="1"/>
    <col min="9988" max="9988" width="4.25" style="102" customWidth="1"/>
    <col min="9989" max="9989" width="7.125" style="102" customWidth="1"/>
    <col min="9990" max="9992" width="8.5" style="102" customWidth="1"/>
    <col min="9993" max="9993" width="9" style="102" customWidth="1"/>
    <col min="9994" max="9995" width="8.5" style="102" customWidth="1"/>
    <col min="9996" max="9996" width="9" style="102" customWidth="1"/>
    <col min="9997" max="9998" width="8.5" style="102" customWidth="1"/>
    <col min="9999" max="9999" width="0.875" style="102" customWidth="1"/>
    <col min="10000" max="10000" width="27.375" style="102" customWidth="1"/>
    <col min="10001" max="10001" width="0.375" style="102" customWidth="1"/>
    <col min="10002" max="10003" width="0" style="102" hidden="1" customWidth="1"/>
    <col min="10004" max="10240" width="9" style="102"/>
    <col min="10241" max="10242" width="0.75" style="102" customWidth="1"/>
    <col min="10243" max="10243" width="6" style="102" customWidth="1"/>
    <col min="10244" max="10244" width="4.25" style="102" customWidth="1"/>
    <col min="10245" max="10245" width="7.125" style="102" customWidth="1"/>
    <col min="10246" max="10248" width="8.5" style="102" customWidth="1"/>
    <col min="10249" max="10249" width="9" style="102" customWidth="1"/>
    <col min="10250" max="10251" width="8.5" style="102" customWidth="1"/>
    <col min="10252" max="10252" width="9" style="102" customWidth="1"/>
    <col min="10253" max="10254" width="8.5" style="102" customWidth="1"/>
    <col min="10255" max="10255" width="0.875" style="102" customWidth="1"/>
    <col min="10256" max="10256" width="27.375" style="102" customWidth="1"/>
    <col min="10257" max="10257" width="0.375" style="102" customWidth="1"/>
    <col min="10258" max="10259" width="0" style="102" hidden="1" customWidth="1"/>
    <col min="10260" max="10496" width="9" style="102"/>
    <col min="10497" max="10498" width="0.75" style="102" customWidth="1"/>
    <col min="10499" max="10499" width="6" style="102" customWidth="1"/>
    <col min="10500" max="10500" width="4.25" style="102" customWidth="1"/>
    <col min="10501" max="10501" width="7.125" style="102" customWidth="1"/>
    <col min="10502" max="10504" width="8.5" style="102" customWidth="1"/>
    <col min="10505" max="10505" width="9" style="102" customWidth="1"/>
    <col min="10506" max="10507" width="8.5" style="102" customWidth="1"/>
    <col min="10508" max="10508" width="9" style="102" customWidth="1"/>
    <col min="10509" max="10510" width="8.5" style="102" customWidth="1"/>
    <col min="10511" max="10511" width="0.875" style="102" customWidth="1"/>
    <col min="10512" max="10512" width="27.375" style="102" customWidth="1"/>
    <col min="10513" max="10513" width="0.375" style="102" customWidth="1"/>
    <col min="10514" max="10515" width="0" style="102" hidden="1" customWidth="1"/>
    <col min="10516" max="10752" width="9" style="102"/>
    <col min="10753" max="10754" width="0.75" style="102" customWidth="1"/>
    <col min="10755" max="10755" width="6" style="102" customWidth="1"/>
    <col min="10756" max="10756" width="4.25" style="102" customWidth="1"/>
    <col min="10757" max="10757" width="7.125" style="102" customWidth="1"/>
    <col min="10758" max="10760" width="8.5" style="102" customWidth="1"/>
    <col min="10761" max="10761" width="9" style="102" customWidth="1"/>
    <col min="10762" max="10763" width="8.5" style="102" customWidth="1"/>
    <col min="10764" max="10764" width="9" style="102" customWidth="1"/>
    <col min="10765" max="10766" width="8.5" style="102" customWidth="1"/>
    <col min="10767" max="10767" width="0.875" style="102" customWidth="1"/>
    <col min="10768" max="10768" width="27.375" style="102" customWidth="1"/>
    <col min="10769" max="10769" width="0.375" style="102" customWidth="1"/>
    <col min="10770" max="10771" width="0" style="102" hidden="1" customWidth="1"/>
    <col min="10772" max="11008" width="9" style="102"/>
    <col min="11009" max="11010" width="0.75" style="102" customWidth="1"/>
    <col min="11011" max="11011" width="6" style="102" customWidth="1"/>
    <col min="11012" max="11012" width="4.25" style="102" customWidth="1"/>
    <col min="11013" max="11013" width="7.125" style="102" customWidth="1"/>
    <col min="11014" max="11016" width="8.5" style="102" customWidth="1"/>
    <col min="11017" max="11017" width="9" style="102" customWidth="1"/>
    <col min="11018" max="11019" width="8.5" style="102" customWidth="1"/>
    <col min="11020" max="11020" width="9" style="102" customWidth="1"/>
    <col min="11021" max="11022" width="8.5" style="102" customWidth="1"/>
    <col min="11023" max="11023" width="0.875" style="102" customWidth="1"/>
    <col min="11024" max="11024" width="27.375" style="102" customWidth="1"/>
    <col min="11025" max="11025" width="0.375" style="102" customWidth="1"/>
    <col min="11026" max="11027" width="0" style="102" hidden="1" customWidth="1"/>
    <col min="11028" max="11264" width="9" style="102"/>
    <col min="11265" max="11266" width="0.75" style="102" customWidth="1"/>
    <col min="11267" max="11267" width="6" style="102" customWidth="1"/>
    <col min="11268" max="11268" width="4.25" style="102" customWidth="1"/>
    <col min="11269" max="11269" width="7.125" style="102" customWidth="1"/>
    <col min="11270" max="11272" width="8.5" style="102" customWidth="1"/>
    <col min="11273" max="11273" width="9" style="102" customWidth="1"/>
    <col min="11274" max="11275" width="8.5" style="102" customWidth="1"/>
    <col min="11276" max="11276" width="9" style="102" customWidth="1"/>
    <col min="11277" max="11278" width="8.5" style="102" customWidth="1"/>
    <col min="11279" max="11279" width="0.875" style="102" customWidth="1"/>
    <col min="11280" max="11280" width="27.375" style="102" customWidth="1"/>
    <col min="11281" max="11281" width="0.375" style="102" customWidth="1"/>
    <col min="11282" max="11283" width="0" style="102" hidden="1" customWidth="1"/>
    <col min="11284" max="11520" width="9" style="102"/>
    <col min="11521" max="11522" width="0.75" style="102" customWidth="1"/>
    <col min="11523" max="11523" width="6" style="102" customWidth="1"/>
    <col min="11524" max="11524" width="4.25" style="102" customWidth="1"/>
    <col min="11525" max="11525" width="7.125" style="102" customWidth="1"/>
    <col min="11526" max="11528" width="8.5" style="102" customWidth="1"/>
    <col min="11529" max="11529" width="9" style="102" customWidth="1"/>
    <col min="11530" max="11531" width="8.5" style="102" customWidth="1"/>
    <col min="11532" max="11532" width="9" style="102" customWidth="1"/>
    <col min="11533" max="11534" width="8.5" style="102" customWidth="1"/>
    <col min="11535" max="11535" width="0.875" style="102" customWidth="1"/>
    <col min="11536" max="11536" width="27.375" style="102" customWidth="1"/>
    <col min="11537" max="11537" width="0.375" style="102" customWidth="1"/>
    <col min="11538" max="11539" width="0" style="102" hidden="1" customWidth="1"/>
    <col min="11540" max="11776" width="9" style="102"/>
    <col min="11777" max="11778" width="0.75" style="102" customWidth="1"/>
    <col min="11779" max="11779" width="6" style="102" customWidth="1"/>
    <col min="11780" max="11780" width="4.25" style="102" customWidth="1"/>
    <col min="11781" max="11781" width="7.125" style="102" customWidth="1"/>
    <col min="11782" max="11784" width="8.5" style="102" customWidth="1"/>
    <col min="11785" max="11785" width="9" style="102" customWidth="1"/>
    <col min="11786" max="11787" width="8.5" style="102" customWidth="1"/>
    <col min="11788" max="11788" width="9" style="102" customWidth="1"/>
    <col min="11789" max="11790" width="8.5" style="102" customWidth="1"/>
    <col min="11791" max="11791" width="0.875" style="102" customWidth="1"/>
    <col min="11792" max="11792" width="27.375" style="102" customWidth="1"/>
    <col min="11793" max="11793" width="0.375" style="102" customWidth="1"/>
    <col min="11794" max="11795" width="0" style="102" hidden="1" customWidth="1"/>
    <col min="11796" max="12032" width="9" style="102"/>
    <col min="12033" max="12034" width="0.75" style="102" customWidth="1"/>
    <col min="12035" max="12035" width="6" style="102" customWidth="1"/>
    <col min="12036" max="12036" width="4.25" style="102" customWidth="1"/>
    <col min="12037" max="12037" width="7.125" style="102" customWidth="1"/>
    <col min="12038" max="12040" width="8.5" style="102" customWidth="1"/>
    <col min="12041" max="12041" width="9" style="102" customWidth="1"/>
    <col min="12042" max="12043" width="8.5" style="102" customWidth="1"/>
    <col min="12044" max="12044" width="9" style="102" customWidth="1"/>
    <col min="12045" max="12046" width="8.5" style="102" customWidth="1"/>
    <col min="12047" max="12047" width="0.875" style="102" customWidth="1"/>
    <col min="12048" max="12048" width="27.375" style="102" customWidth="1"/>
    <col min="12049" max="12049" width="0.375" style="102" customWidth="1"/>
    <col min="12050" max="12051" width="0" style="102" hidden="1" customWidth="1"/>
    <col min="12052" max="12288" width="9" style="102"/>
    <col min="12289" max="12290" width="0.75" style="102" customWidth="1"/>
    <col min="12291" max="12291" width="6" style="102" customWidth="1"/>
    <col min="12292" max="12292" width="4.25" style="102" customWidth="1"/>
    <col min="12293" max="12293" width="7.125" style="102" customWidth="1"/>
    <col min="12294" max="12296" width="8.5" style="102" customWidth="1"/>
    <col min="12297" max="12297" width="9" style="102" customWidth="1"/>
    <col min="12298" max="12299" width="8.5" style="102" customWidth="1"/>
    <col min="12300" max="12300" width="9" style="102" customWidth="1"/>
    <col min="12301" max="12302" width="8.5" style="102" customWidth="1"/>
    <col min="12303" max="12303" width="0.875" style="102" customWidth="1"/>
    <col min="12304" max="12304" width="27.375" style="102" customWidth="1"/>
    <col min="12305" max="12305" width="0.375" style="102" customWidth="1"/>
    <col min="12306" max="12307" width="0" style="102" hidden="1" customWidth="1"/>
    <col min="12308" max="12544" width="9" style="102"/>
    <col min="12545" max="12546" width="0.75" style="102" customWidth="1"/>
    <col min="12547" max="12547" width="6" style="102" customWidth="1"/>
    <col min="12548" max="12548" width="4.25" style="102" customWidth="1"/>
    <col min="12549" max="12549" width="7.125" style="102" customWidth="1"/>
    <col min="12550" max="12552" width="8.5" style="102" customWidth="1"/>
    <col min="12553" max="12553" width="9" style="102" customWidth="1"/>
    <col min="12554" max="12555" width="8.5" style="102" customWidth="1"/>
    <col min="12556" max="12556" width="9" style="102" customWidth="1"/>
    <col min="12557" max="12558" width="8.5" style="102" customWidth="1"/>
    <col min="12559" max="12559" width="0.875" style="102" customWidth="1"/>
    <col min="12560" max="12560" width="27.375" style="102" customWidth="1"/>
    <col min="12561" max="12561" width="0.375" style="102" customWidth="1"/>
    <col min="12562" max="12563" width="0" style="102" hidden="1" customWidth="1"/>
    <col min="12564" max="12800" width="9" style="102"/>
    <col min="12801" max="12802" width="0.75" style="102" customWidth="1"/>
    <col min="12803" max="12803" width="6" style="102" customWidth="1"/>
    <col min="12804" max="12804" width="4.25" style="102" customWidth="1"/>
    <col min="12805" max="12805" width="7.125" style="102" customWidth="1"/>
    <col min="12806" max="12808" width="8.5" style="102" customWidth="1"/>
    <col min="12809" max="12809" width="9" style="102" customWidth="1"/>
    <col min="12810" max="12811" width="8.5" style="102" customWidth="1"/>
    <col min="12812" max="12812" width="9" style="102" customWidth="1"/>
    <col min="12813" max="12814" width="8.5" style="102" customWidth="1"/>
    <col min="12815" max="12815" width="0.875" style="102" customWidth="1"/>
    <col min="12816" max="12816" width="27.375" style="102" customWidth="1"/>
    <col min="12817" max="12817" width="0.375" style="102" customWidth="1"/>
    <col min="12818" max="12819" width="0" style="102" hidden="1" customWidth="1"/>
    <col min="12820" max="13056" width="9" style="102"/>
    <col min="13057" max="13058" width="0.75" style="102" customWidth="1"/>
    <col min="13059" max="13059" width="6" style="102" customWidth="1"/>
    <col min="13060" max="13060" width="4.25" style="102" customWidth="1"/>
    <col min="13061" max="13061" width="7.125" style="102" customWidth="1"/>
    <col min="13062" max="13064" width="8.5" style="102" customWidth="1"/>
    <col min="13065" max="13065" width="9" style="102" customWidth="1"/>
    <col min="13066" max="13067" width="8.5" style="102" customWidth="1"/>
    <col min="13068" max="13068" width="9" style="102" customWidth="1"/>
    <col min="13069" max="13070" width="8.5" style="102" customWidth="1"/>
    <col min="13071" max="13071" width="0.875" style="102" customWidth="1"/>
    <col min="13072" max="13072" width="27.375" style="102" customWidth="1"/>
    <col min="13073" max="13073" width="0.375" style="102" customWidth="1"/>
    <col min="13074" max="13075" width="0" style="102" hidden="1" customWidth="1"/>
    <col min="13076" max="13312" width="9" style="102"/>
    <col min="13313" max="13314" width="0.75" style="102" customWidth="1"/>
    <col min="13315" max="13315" width="6" style="102" customWidth="1"/>
    <col min="13316" max="13316" width="4.25" style="102" customWidth="1"/>
    <col min="13317" max="13317" width="7.125" style="102" customWidth="1"/>
    <col min="13318" max="13320" width="8.5" style="102" customWidth="1"/>
    <col min="13321" max="13321" width="9" style="102" customWidth="1"/>
    <col min="13322" max="13323" width="8.5" style="102" customWidth="1"/>
    <col min="13324" max="13324" width="9" style="102" customWidth="1"/>
    <col min="13325" max="13326" width="8.5" style="102" customWidth="1"/>
    <col min="13327" max="13327" width="0.875" style="102" customWidth="1"/>
    <col min="13328" max="13328" width="27.375" style="102" customWidth="1"/>
    <col min="13329" max="13329" width="0.375" style="102" customWidth="1"/>
    <col min="13330" max="13331" width="0" style="102" hidden="1" customWidth="1"/>
    <col min="13332" max="13568" width="9" style="102"/>
    <col min="13569" max="13570" width="0.75" style="102" customWidth="1"/>
    <col min="13571" max="13571" width="6" style="102" customWidth="1"/>
    <col min="13572" max="13572" width="4.25" style="102" customWidth="1"/>
    <col min="13573" max="13573" width="7.125" style="102" customWidth="1"/>
    <col min="13574" max="13576" width="8.5" style="102" customWidth="1"/>
    <col min="13577" max="13577" width="9" style="102" customWidth="1"/>
    <col min="13578" max="13579" width="8.5" style="102" customWidth="1"/>
    <col min="13580" max="13580" width="9" style="102" customWidth="1"/>
    <col min="13581" max="13582" width="8.5" style="102" customWidth="1"/>
    <col min="13583" max="13583" width="0.875" style="102" customWidth="1"/>
    <col min="13584" max="13584" width="27.375" style="102" customWidth="1"/>
    <col min="13585" max="13585" width="0.375" style="102" customWidth="1"/>
    <col min="13586" max="13587" width="0" style="102" hidden="1" customWidth="1"/>
    <col min="13588" max="13824" width="9" style="102"/>
    <col min="13825" max="13826" width="0.75" style="102" customWidth="1"/>
    <col min="13827" max="13827" width="6" style="102" customWidth="1"/>
    <col min="13828" max="13828" width="4.25" style="102" customWidth="1"/>
    <col min="13829" max="13829" width="7.125" style="102" customWidth="1"/>
    <col min="13830" max="13832" width="8.5" style="102" customWidth="1"/>
    <col min="13833" max="13833" width="9" style="102" customWidth="1"/>
    <col min="13834" max="13835" width="8.5" style="102" customWidth="1"/>
    <col min="13836" max="13836" width="9" style="102" customWidth="1"/>
    <col min="13837" max="13838" width="8.5" style="102" customWidth="1"/>
    <col min="13839" max="13839" width="0.875" style="102" customWidth="1"/>
    <col min="13840" max="13840" width="27.375" style="102" customWidth="1"/>
    <col min="13841" max="13841" width="0.375" style="102" customWidth="1"/>
    <col min="13842" max="13843" width="0" style="102" hidden="1" customWidth="1"/>
    <col min="13844" max="14080" width="9" style="102"/>
    <col min="14081" max="14082" width="0.75" style="102" customWidth="1"/>
    <col min="14083" max="14083" width="6" style="102" customWidth="1"/>
    <col min="14084" max="14084" width="4.25" style="102" customWidth="1"/>
    <col min="14085" max="14085" width="7.125" style="102" customWidth="1"/>
    <col min="14086" max="14088" width="8.5" style="102" customWidth="1"/>
    <col min="14089" max="14089" width="9" style="102" customWidth="1"/>
    <col min="14090" max="14091" width="8.5" style="102" customWidth="1"/>
    <col min="14092" max="14092" width="9" style="102" customWidth="1"/>
    <col min="14093" max="14094" width="8.5" style="102" customWidth="1"/>
    <col min="14095" max="14095" width="0.875" style="102" customWidth="1"/>
    <col min="14096" max="14096" width="27.375" style="102" customWidth="1"/>
    <col min="14097" max="14097" width="0.375" style="102" customWidth="1"/>
    <col min="14098" max="14099" width="0" style="102" hidden="1" customWidth="1"/>
    <col min="14100" max="14336" width="9" style="102"/>
    <col min="14337" max="14338" width="0.75" style="102" customWidth="1"/>
    <col min="14339" max="14339" width="6" style="102" customWidth="1"/>
    <col min="14340" max="14340" width="4.25" style="102" customWidth="1"/>
    <col min="14341" max="14341" width="7.125" style="102" customWidth="1"/>
    <col min="14342" max="14344" width="8.5" style="102" customWidth="1"/>
    <col min="14345" max="14345" width="9" style="102" customWidth="1"/>
    <col min="14346" max="14347" width="8.5" style="102" customWidth="1"/>
    <col min="14348" max="14348" width="9" style="102" customWidth="1"/>
    <col min="14349" max="14350" width="8.5" style="102" customWidth="1"/>
    <col min="14351" max="14351" width="0.875" style="102" customWidth="1"/>
    <col min="14352" max="14352" width="27.375" style="102" customWidth="1"/>
    <col min="14353" max="14353" width="0.375" style="102" customWidth="1"/>
    <col min="14354" max="14355" width="0" style="102" hidden="1" customWidth="1"/>
    <col min="14356" max="14592" width="9" style="102"/>
    <col min="14593" max="14594" width="0.75" style="102" customWidth="1"/>
    <col min="14595" max="14595" width="6" style="102" customWidth="1"/>
    <col min="14596" max="14596" width="4.25" style="102" customWidth="1"/>
    <col min="14597" max="14597" width="7.125" style="102" customWidth="1"/>
    <col min="14598" max="14600" width="8.5" style="102" customWidth="1"/>
    <col min="14601" max="14601" width="9" style="102" customWidth="1"/>
    <col min="14602" max="14603" width="8.5" style="102" customWidth="1"/>
    <col min="14604" max="14604" width="9" style="102" customWidth="1"/>
    <col min="14605" max="14606" width="8.5" style="102" customWidth="1"/>
    <col min="14607" max="14607" width="0.875" style="102" customWidth="1"/>
    <col min="14608" max="14608" width="27.375" style="102" customWidth="1"/>
    <col min="14609" max="14609" width="0.375" style="102" customWidth="1"/>
    <col min="14610" max="14611" width="0" style="102" hidden="1" customWidth="1"/>
    <col min="14612" max="14848" width="9" style="102"/>
    <col min="14849" max="14850" width="0.75" style="102" customWidth="1"/>
    <col min="14851" max="14851" width="6" style="102" customWidth="1"/>
    <col min="14852" max="14852" width="4.25" style="102" customWidth="1"/>
    <col min="14853" max="14853" width="7.125" style="102" customWidth="1"/>
    <col min="14854" max="14856" width="8.5" style="102" customWidth="1"/>
    <col min="14857" max="14857" width="9" style="102" customWidth="1"/>
    <col min="14858" max="14859" width="8.5" style="102" customWidth="1"/>
    <col min="14860" max="14860" width="9" style="102" customWidth="1"/>
    <col min="14861" max="14862" width="8.5" style="102" customWidth="1"/>
    <col min="14863" max="14863" width="0.875" style="102" customWidth="1"/>
    <col min="14864" max="14864" width="27.375" style="102" customWidth="1"/>
    <col min="14865" max="14865" width="0.375" style="102" customWidth="1"/>
    <col min="14866" max="14867" width="0" style="102" hidden="1" customWidth="1"/>
    <col min="14868" max="15104" width="9" style="102"/>
    <col min="15105" max="15106" width="0.75" style="102" customWidth="1"/>
    <col min="15107" max="15107" width="6" style="102" customWidth="1"/>
    <col min="15108" max="15108" width="4.25" style="102" customWidth="1"/>
    <col min="15109" max="15109" width="7.125" style="102" customWidth="1"/>
    <col min="15110" max="15112" width="8.5" style="102" customWidth="1"/>
    <col min="15113" max="15113" width="9" style="102" customWidth="1"/>
    <col min="15114" max="15115" width="8.5" style="102" customWidth="1"/>
    <col min="15116" max="15116" width="9" style="102" customWidth="1"/>
    <col min="15117" max="15118" width="8.5" style="102" customWidth="1"/>
    <col min="15119" max="15119" width="0.875" style="102" customWidth="1"/>
    <col min="15120" max="15120" width="27.375" style="102" customWidth="1"/>
    <col min="15121" max="15121" width="0.375" style="102" customWidth="1"/>
    <col min="15122" max="15123" width="0" style="102" hidden="1" customWidth="1"/>
    <col min="15124" max="15360" width="9" style="102"/>
    <col min="15361" max="15362" width="0.75" style="102" customWidth="1"/>
    <col min="15363" max="15363" width="6" style="102" customWidth="1"/>
    <col min="15364" max="15364" width="4.25" style="102" customWidth="1"/>
    <col min="15365" max="15365" width="7.125" style="102" customWidth="1"/>
    <col min="15366" max="15368" width="8.5" style="102" customWidth="1"/>
    <col min="15369" max="15369" width="9" style="102" customWidth="1"/>
    <col min="15370" max="15371" width="8.5" style="102" customWidth="1"/>
    <col min="15372" max="15372" width="9" style="102" customWidth="1"/>
    <col min="15373" max="15374" width="8.5" style="102" customWidth="1"/>
    <col min="15375" max="15375" width="0.875" style="102" customWidth="1"/>
    <col min="15376" max="15376" width="27.375" style="102" customWidth="1"/>
    <col min="15377" max="15377" width="0.375" style="102" customWidth="1"/>
    <col min="15378" max="15379" width="0" style="102" hidden="1" customWidth="1"/>
    <col min="15380" max="15616" width="9" style="102"/>
    <col min="15617" max="15618" width="0.75" style="102" customWidth="1"/>
    <col min="15619" max="15619" width="6" style="102" customWidth="1"/>
    <col min="15620" max="15620" width="4.25" style="102" customWidth="1"/>
    <col min="15621" max="15621" width="7.125" style="102" customWidth="1"/>
    <col min="15622" max="15624" width="8.5" style="102" customWidth="1"/>
    <col min="15625" max="15625" width="9" style="102" customWidth="1"/>
    <col min="15626" max="15627" width="8.5" style="102" customWidth="1"/>
    <col min="15628" max="15628" width="9" style="102" customWidth="1"/>
    <col min="15629" max="15630" width="8.5" style="102" customWidth="1"/>
    <col min="15631" max="15631" width="0.875" style="102" customWidth="1"/>
    <col min="15632" max="15632" width="27.375" style="102" customWidth="1"/>
    <col min="15633" max="15633" width="0.375" style="102" customWidth="1"/>
    <col min="15634" max="15635" width="0" style="102" hidden="1" customWidth="1"/>
    <col min="15636" max="15872" width="9" style="102"/>
    <col min="15873" max="15874" width="0.75" style="102" customWidth="1"/>
    <col min="15875" max="15875" width="6" style="102" customWidth="1"/>
    <col min="15876" max="15876" width="4.25" style="102" customWidth="1"/>
    <col min="15877" max="15877" width="7.125" style="102" customWidth="1"/>
    <col min="15878" max="15880" width="8.5" style="102" customWidth="1"/>
    <col min="15881" max="15881" width="9" style="102" customWidth="1"/>
    <col min="15882" max="15883" width="8.5" style="102" customWidth="1"/>
    <col min="15884" max="15884" width="9" style="102" customWidth="1"/>
    <col min="15885" max="15886" width="8.5" style="102" customWidth="1"/>
    <col min="15887" max="15887" width="0.875" style="102" customWidth="1"/>
    <col min="15888" max="15888" width="27.375" style="102" customWidth="1"/>
    <col min="15889" max="15889" width="0.375" style="102" customWidth="1"/>
    <col min="15890" max="15891" width="0" style="102" hidden="1" customWidth="1"/>
    <col min="15892" max="16128" width="9" style="102"/>
    <col min="16129" max="16130" width="0.75" style="102" customWidth="1"/>
    <col min="16131" max="16131" width="6" style="102" customWidth="1"/>
    <col min="16132" max="16132" width="4.25" style="102" customWidth="1"/>
    <col min="16133" max="16133" width="7.125" style="102" customWidth="1"/>
    <col min="16134" max="16136" width="8.5" style="102" customWidth="1"/>
    <col min="16137" max="16137" width="9" style="102" customWidth="1"/>
    <col min="16138" max="16139" width="8.5" style="102" customWidth="1"/>
    <col min="16140" max="16140" width="9" style="102" customWidth="1"/>
    <col min="16141" max="16142" width="8.5" style="102" customWidth="1"/>
    <col min="16143" max="16143" width="0.875" style="102" customWidth="1"/>
    <col min="16144" max="16144" width="27.375" style="102" customWidth="1"/>
    <col min="16145" max="16145" width="0.375" style="102" customWidth="1"/>
    <col min="16146" max="16147" width="0" style="102" hidden="1" customWidth="1"/>
    <col min="16148" max="16384" width="9" style="102"/>
  </cols>
  <sheetData>
    <row r="1" spans="1:19" s="1" customFormat="1" ht="24" customHeight="1">
      <c r="B1" s="2"/>
      <c r="C1" s="1" t="s">
        <v>0</v>
      </c>
      <c r="D1" s="3">
        <v>1.2</v>
      </c>
      <c r="E1" s="1" t="s">
        <v>1</v>
      </c>
      <c r="P1" s="4"/>
      <c r="Q1" s="4"/>
    </row>
    <row r="2" spans="1:19" s="1" customFormat="1" ht="20.25" customHeight="1">
      <c r="B2" s="2"/>
      <c r="C2" s="1" t="s">
        <v>2</v>
      </c>
      <c r="D2" s="3">
        <v>1.2</v>
      </c>
      <c r="E2" s="1" t="s">
        <v>3</v>
      </c>
      <c r="P2" s="4"/>
      <c r="Q2" s="4"/>
    </row>
    <row r="3" spans="1:19" s="5" customFormat="1" ht="12.75" customHeight="1">
      <c r="B3" s="6"/>
      <c r="C3" s="7"/>
      <c r="D3" s="7"/>
      <c r="E3" s="7"/>
      <c r="F3" s="7"/>
      <c r="I3" s="7"/>
      <c r="L3" s="7"/>
      <c r="O3" s="7"/>
      <c r="P3" s="8"/>
      <c r="Q3" s="8"/>
    </row>
    <row r="4" spans="1:19" s="5" customFormat="1" ht="18.95" customHeight="1">
      <c r="A4" s="105" t="s">
        <v>4</v>
      </c>
      <c r="B4" s="105"/>
      <c r="C4" s="105"/>
      <c r="D4" s="105"/>
      <c r="E4" s="106"/>
      <c r="F4" s="111" t="s">
        <v>5</v>
      </c>
      <c r="G4" s="112"/>
      <c r="H4" s="112"/>
      <c r="I4" s="111" t="s">
        <v>6</v>
      </c>
      <c r="J4" s="112"/>
      <c r="K4" s="112"/>
      <c r="L4" s="111" t="s">
        <v>7</v>
      </c>
      <c r="M4" s="112"/>
      <c r="N4" s="112"/>
      <c r="O4" s="113" t="s">
        <v>8</v>
      </c>
      <c r="P4" s="105"/>
      <c r="Q4" s="9"/>
    </row>
    <row r="5" spans="1:19" s="5" customFormat="1" ht="18.95" customHeight="1">
      <c r="A5" s="107"/>
      <c r="B5" s="107"/>
      <c r="C5" s="107"/>
      <c r="D5" s="107"/>
      <c r="E5" s="108"/>
      <c r="F5" s="10" t="s">
        <v>9</v>
      </c>
      <c r="G5" s="11" t="s">
        <v>10</v>
      </c>
      <c r="H5" s="12" t="s">
        <v>11</v>
      </c>
      <c r="I5" s="10" t="s">
        <v>9</v>
      </c>
      <c r="J5" s="11" t="s">
        <v>10</v>
      </c>
      <c r="K5" s="12" t="s">
        <v>11</v>
      </c>
      <c r="L5" s="10" t="s">
        <v>9</v>
      </c>
      <c r="M5" s="11" t="s">
        <v>10</v>
      </c>
      <c r="N5" s="12" t="s">
        <v>11</v>
      </c>
      <c r="O5" s="114"/>
      <c r="P5" s="107"/>
      <c r="Q5" s="9"/>
    </row>
    <row r="6" spans="1:19" s="5" customFormat="1" ht="18.95" customHeight="1">
      <c r="A6" s="109"/>
      <c r="B6" s="109"/>
      <c r="C6" s="109"/>
      <c r="D6" s="109"/>
      <c r="E6" s="110"/>
      <c r="F6" s="13" t="s">
        <v>12</v>
      </c>
      <c r="G6" s="13" t="s">
        <v>13</v>
      </c>
      <c r="H6" s="14" t="s">
        <v>14</v>
      </c>
      <c r="I6" s="13" t="s">
        <v>12</v>
      </c>
      <c r="J6" s="13" t="s">
        <v>13</v>
      </c>
      <c r="K6" s="14" t="s">
        <v>14</v>
      </c>
      <c r="L6" s="13" t="s">
        <v>12</v>
      </c>
      <c r="M6" s="13" t="s">
        <v>13</v>
      </c>
      <c r="N6" s="14" t="s">
        <v>14</v>
      </c>
      <c r="O6" s="115"/>
      <c r="P6" s="109"/>
      <c r="Q6" s="9"/>
    </row>
    <row r="7" spans="1:19" s="1" customFormat="1" ht="23.1" customHeight="1">
      <c r="A7" s="118" t="s">
        <v>15</v>
      </c>
      <c r="B7" s="118"/>
      <c r="C7" s="118"/>
      <c r="D7" s="118"/>
      <c r="E7" s="119"/>
      <c r="F7" s="15">
        <f t="shared" ref="F7:N7" si="0">SUM(F8:F9)</f>
        <v>1766066</v>
      </c>
      <c r="G7" s="15">
        <f t="shared" si="0"/>
        <v>875013</v>
      </c>
      <c r="H7" s="15">
        <f t="shared" si="0"/>
        <v>891053</v>
      </c>
      <c r="I7" s="15">
        <f t="shared" si="0"/>
        <v>1774816</v>
      </c>
      <c r="J7" s="15">
        <f t="shared" si="0"/>
        <v>879360</v>
      </c>
      <c r="K7" s="15">
        <f t="shared" si="0"/>
        <v>895456</v>
      </c>
      <c r="L7" s="15">
        <f t="shared" si="0"/>
        <v>1781655</v>
      </c>
      <c r="M7" s="15">
        <f t="shared" si="0"/>
        <v>881591</v>
      </c>
      <c r="N7" s="15">
        <f t="shared" si="0"/>
        <v>900064</v>
      </c>
      <c r="O7" s="16"/>
      <c r="P7" s="17" t="s">
        <v>16</v>
      </c>
      <c r="Q7" s="17"/>
    </row>
    <row r="8" spans="1:19" s="1" customFormat="1" ht="23.1" customHeight="1">
      <c r="A8" s="116" t="s">
        <v>17</v>
      </c>
      <c r="B8" s="116"/>
      <c r="C8" s="116"/>
      <c r="D8" s="116"/>
      <c r="E8" s="117"/>
      <c r="F8" s="18">
        <f t="shared" ref="F8:K8" si="1">SUM(F11:F18)+F21+SUM(F30:F31)+SUM(F34:F36)+SUM(F39:F41)+SUM(F44:F44)+SUM(F53:F56)+F59+F62+F65+F68+F77+F80+F83+F86+F89+F92+F101+F104+F108+F111+SUM(F114:F114)+SUM(F124:F124)+F127</f>
        <v>444134</v>
      </c>
      <c r="G8" s="18">
        <f t="shared" si="1"/>
        <v>214929</v>
      </c>
      <c r="H8" s="18">
        <f t="shared" si="1"/>
        <v>229205</v>
      </c>
      <c r="I8" s="18">
        <f t="shared" si="1"/>
        <v>462859</v>
      </c>
      <c r="J8" s="18">
        <f t="shared" si="1"/>
        <v>224293</v>
      </c>
      <c r="K8" s="18">
        <f t="shared" si="1"/>
        <v>238566</v>
      </c>
      <c r="L8" s="19">
        <v>471614</v>
      </c>
      <c r="M8" s="20">
        <v>227811</v>
      </c>
      <c r="N8" s="20">
        <v>243803</v>
      </c>
      <c r="O8" s="21"/>
      <c r="P8" s="22" t="s">
        <v>18</v>
      </c>
      <c r="Q8" s="22"/>
      <c r="S8" s="23"/>
    </row>
    <row r="9" spans="1:19" s="1" customFormat="1" ht="23.1" customHeight="1">
      <c r="A9" s="116" t="s">
        <v>19</v>
      </c>
      <c r="B9" s="116"/>
      <c r="C9" s="116"/>
      <c r="D9" s="116"/>
      <c r="E9" s="117"/>
      <c r="F9" s="18">
        <f t="shared" ref="F9:L9" si="2">F19+F22+F32+F37+F42+F45+F57+F60+F63+F66+F69+F78+F81+F84+F87+F90+F93+F102+F106+F109+F112+F115+F116+F125+F128+F129</f>
        <v>1321932</v>
      </c>
      <c r="G9" s="18">
        <f t="shared" si="2"/>
        <v>660084</v>
      </c>
      <c r="H9" s="18">
        <f t="shared" si="2"/>
        <v>661848</v>
      </c>
      <c r="I9" s="18">
        <f t="shared" si="2"/>
        <v>1311957</v>
      </c>
      <c r="J9" s="18">
        <f t="shared" si="2"/>
        <v>655067</v>
      </c>
      <c r="K9" s="18">
        <f t="shared" si="2"/>
        <v>656890</v>
      </c>
      <c r="L9" s="19">
        <f t="shared" si="2"/>
        <v>1310041</v>
      </c>
      <c r="M9" s="20">
        <v>653780</v>
      </c>
      <c r="N9" s="20">
        <v>656261</v>
      </c>
      <c r="O9" s="21"/>
      <c r="P9" s="22" t="s">
        <v>20</v>
      </c>
      <c r="Q9" s="22"/>
    </row>
    <row r="10" spans="1:19" s="1" customFormat="1" ht="21.95" customHeight="1">
      <c r="A10" s="24"/>
      <c r="B10" s="25" t="s">
        <v>21</v>
      </c>
      <c r="C10" s="24"/>
      <c r="D10" s="24"/>
      <c r="E10" s="26"/>
      <c r="F10" s="18">
        <f t="shared" ref="F10:K10" si="3">SUM(F11:F19)</f>
        <v>387663</v>
      </c>
      <c r="G10" s="18">
        <f t="shared" si="3"/>
        <v>188547</v>
      </c>
      <c r="H10" s="18">
        <f t="shared" si="3"/>
        <v>199116</v>
      </c>
      <c r="I10" s="18">
        <f t="shared" si="3"/>
        <v>391698</v>
      </c>
      <c r="J10" s="18">
        <f t="shared" si="3"/>
        <v>190809</v>
      </c>
      <c r="K10" s="18">
        <f t="shared" si="3"/>
        <v>200889</v>
      </c>
      <c r="L10" s="19">
        <f>L11+L12+L13+L14+L15+L16+L17+L18+L19</f>
        <v>396522</v>
      </c>
      <c r="M10" s="19">
        <f>M11+M12+M13+M14+M15+M16+M17+M18+M19</f>
        <v>192189</v>
      </c>
      <c r="N10" s="19">
        <f>N11+N12+N13+N14+N15+N16+N17+N18+N19</f>
        <v>204333</v>
      </c>
      <c r="P10" s="27" t="s">
        <v>22</v>
      </c>
      <c r="Q10" s="27"/>
    </row>
    <row r="11" spans="1:19" s="5" customFormat="1" ht="21.95" customHeight="1">
      <c r="A11" s="7"/>
      <c r="B11" s="7"/>
      <c r="C11" s="28" t="s">
        <v>23</v>
      </c>
      <c r="D11" s="7"/>
      <c r="E11" s="29"/>
      <c r="F11" s="30">
        <v>111294</v>
      </c>
      <c r="G11" s="30">
        <v>53070</v>
      </c>
      <c r="H11" s="30">
        <v>58224</v>
      </c>
      <c r="I11" s="30">
        <v>110686</v>
      </c>
      <c r="J11" s="30">
        <v>53214</v>
      </c>
      <c r="K11" s="30">
        <v>57472</v>
      </c>
      <c r="L11" s="30">
        <f>M11+N11</f>
        <v>112329</v>
      </c>
      <c r="M11" s="31">
        <v>53248</v>
      </c>
      <c r="N11" s="31">
        <v>59081</v>
      </c>
      <c r="O11" s="32"/>
      <c r="P11" s="33" t="s">
        <v>24</v>
      </c>
      <c r="Q11" s="33"/>
    </row>
    <row r="12" spans="1:19" s="5" customFormat="1" ht="21.95" customHeight="1">
      <c r="A12" s="7"/>
      <c r="B12" s="7"/>
      <c r="C12" s="28" t="s">
        <v>25</v>
      </c>
      <c r="D12" s="7"/>
      <c r="E12" s="29"/>
      <c r="F12" s="30">
        <v>26649</v>
      </c>
      <c r="G12" s="30">
        <v>12588</v>
      </c>
      <c r="H12" s="30">
        <v>14061</v>
      </c>
      <c r="I12" s="30">
        <v>27337</v>
      </c>
      <c r="J12" s="30">
        <v>12882</v>
      </c>
      <c r="K12" s="30">
        <v>14455</v>
      </c>
      <c r="L12" s="30">
        <v>27843</v>
      </c>
      <c r="M12" s="31">
        <v>13150</v>
      </c>
      <c r="N12" s="31">
        <v>14693</v>
      </c>
      <c r="O12" s="32"/>
      <c r="P12" s="33" t="s">
        <v>26</v>
      </c>
      <c r="Q12" s="33"/>
    </row>
    <row r="13" spans="1:19" s="5" customFormat="1" ht="21.95" customHeight="1">
      <c r="A13" s="7"/>
      <c r="B13" s="7"/>
      <c r="C13" s="28" t="s">
        <v>27</v>
      </c>
      <c r="D13" s="7"/>
      <c r="E13" s="29"/>
      <c r="F13" s="30">
        <v>9139</v>
      </c>
      <c r="G13" s="30">
        <v>4401</v>
      </c>
      <c r="H13" s="30">
        <v>4738</v>
      </c>
      <c r="I13" s="30">
        <v>9207</v>
      </c>
      <c r="J13" s="30">
        <v>4439</v>
      </c>
      <c r="K13" s="30">
        <v>4768</v>
      </c>
      <c r="L13" s="30">
        <v>9199</v>
      </c>
      <c r="M13" s="31">
        <v>4452</v>
      </c>
      <c r="N13" s="31">
        <v>4747</v>
      </c>
      <c r="O13" s="32"/>
      <c r="P13" s="33" t="s">
        <v>28</v>
      </c>
      <c r="Q13" s="33"/>
    </row>
    <row r="14" spans="1:19" s="5" customFormat="1" ht="21.95" customHeight="1">
      <c r="A14" s="7"/>
      <c r="B14" s="7"/>
      <c r="C14" s="28" t="s">
        <v>29</v>
      </c>
      <c r="D14" s="7"/>
      <c r="E14" s="29"/>
      <c r="F14" s="30">
        <v>35518</v>
      </c>
      <c r="G14" s="30">
        <v>16658</v>
      </c>
      <c r="H14" s="30">
        <v>18860</v>
      </c>
      <c r="I14" s="30">
        <v>36988</v>
      </c>
      <c r="J14" s="30">
        <v>17314</v>
      </c>
      <c r="K14" s="30">
        <v>19674</v>
      </c>
      <c r="L14" s="30">
        <v>38210</v>
      </c>
      <c r="M14" s="31">
        <v>17856</v>
      </c>
      <c r="N14" s="31">
        <v>20354</v>
      </c>
      <c r="O14" s="32"/>
      <c r="P14" s="33" t="s">
        <v>30</v>
      </c>
      <c r="Q14" s="33"/>
    </row>
    <row r="15" spans="1:19" s="5" customFormat="1" ht="21.95" customHeight="1">
      <c r="A15" s="7"/>
      <c r="B15" s="7"/>
      <c r="C15" s="28" t="s">
        <v>31</v>
      </c>
      <c r="D15" s="7"/>
      <c r="E15" s="29"/>
      <c r="F15" s="30">
        <v>17917</v>
      </c>
      <c r="G15" s="30">
        <v>8873</v>
      </c>
      <c r="H15" s="30">
        <v>9044</v>
      </c>
      <c r="I15" s="30">
        <v>18017</v>
      </c>
      <c r="J15" s="30">
        <v>8907</v>
      </c>
      <c r="K15" s="30">
        <v>9110</v>
      </c>
      <c r="L15" s="30">
        <v>18079</v>
      </c>
      <c r="M15" s="31">
        <v>8943</v>
      </c>
      <c r="N15" s="31">
        <v>9136</v>
      </c>
      <c r="O15" s="32"/>
      <c r="P15" s="33" t="s">
        <v>32</v>
      </c>
      <c r="Q15" s="33"/>
    </row>
    <row r="16" spans="1:19" s="5" customFormat="1" ht="21.95" customHeight="1">
      <c r="A16" s="7"/>
      <c r="B16" s="7"/>
      <c r="C16" s="34" t="s">
        <v>33</v>
      </c>
      <c r="D16" s="7"/>
      <c r="E16" s="29"/>
      <c r="F16" s="30">
        <v>15555</v>
      </c>
      <c r="G16" s="30">
        <v>7757</v>
      </c>
      <c r="H16" s="30">
        <v>7798</v>
      </c>
      <c r="I16" s="30">
        <v>15721</v>
      </c>
      <c r="J16" s="30">
        <v>7847</v>
      </c>
      <c r="K16" s="30">
        <v>7874</v>
      </c>
      <c r="L16" s="30">
        <v>15813</v>
      </c>
      <c r="M16" s="31">
        <v>7887</v>
      </c>
      <c r="N16" s="31">
        <v>7926</v>
      </c>
      <c r="O16" s="32"/>
      <c r="P16" s="33" t="s">
        <v>34</v>
      </c>
      <c r="Q16" s="33"/>
    </row>
    <row r="17" spans="1:18" s="5" customFormat="1" ht="21.95" customHeight="1">
      <c r="A17" s="7"/>
      <c r="B17" s="7"/>
      <c r="C17" s="34" t="s">
        <v>35</v>
      </c>
      <c r="D17" s="7"/>
      <c r="E17" s="29"/>
      <c r="F17" s="30">
        <v>9628</v>
      </c>
      <c r="G17" s="30">
        <v>4716</v>
      </c>
      <c r="H17" s="30">
        <v>4912</v>
      </c>
      <c r="I17" s="30">
        <v>9679</v>
      </c>
      <c r="J17" s="30">
        <v>4755</v>
      </c>
      <c r="K17" s="30">
        <v>4924</v>
      </c>
      <c r="L17" s="30">
        <v>9707</v>
      </c>
      <c r="M17" s="31">
        <v>4753</v>
      </c>
      <c r="N17" s="31">
        <v>4954</v>
      </c>
      <c r="O17" s="32"/>
      <c r="P17" s="33" t="s">
        <v>36</v>
      </c>
      <c r="Q17" s="33"/>
    </row>
    <row r="18" spans="1:18" s="5" customFormat="1" ht="21.95" customHeight="1">
      <c r="A18" s="7"/>
      <c r="B18" s="7"/>
      <c r="C18" s="34" t="s">
        <v>37</v>
      </c>
      <c r="D18" s="7"/>
      <c r="E18" s="29"/>
      <c r="F18" s="35">
        <v>0</v>
      </c>
      <c r="G18" s="35">
        <v>0</v>
      </c>
      <c r="H18" s="35">
        <v>0</v>
      </c>
      <c r="I18" s="30">
        <v>7549</v>
      </c>
      <c r="J18" s="30">
        <v>3683</v>
      </c>
      <c r="K18" s="30">
        <v>3866</v>
      </c>
      <c r="L18" s="30">
        <v>7578</v>
      </c>
      <c r="M18" s="31">
        <v>3705</v>
      </c>
      <c r="N18" s="31">
        <v>3873</v>
      </c>
      <c r="O18" s="32"/>
      <c r="P18" s="36" t="s">
        <v>38</v>
      </c>
      <c r="Q18" s="33"/>
    </row>
    <row r="19" spans="1:18" s="5" customFormat="1" ht="21.95" customHeight="1">
      <c r="A19" s="7"/>
      <c r="B19" s="6"/>
      <c r="C19" s="7" t="s">
        <v>19</v>
      </c>
      <c r="D19" s="7"/>
      <c r="E19" s="29"/>
      <c r="F19" s="30">
        <v>161963</v>
      </c>
      <c r="G19" s="30">
        <v>80484</v>
      </c>
      <c r="H19" s="30">
        <v>81479</v>
      </c>
      <c r="I19" s="30">
        <v>156514</v>
      </c>
      <c r="J19" s="30">
        <v>77768</v>
      </c>
      <c r="K19" s="30">
        <v>78746</v>
      </c>
      <c r="L19" s="30">
        <f>M19+N19</f>
        <v>157764</v>
      </c>
      <c r="M19" s="31">
        <v>78195</v>
      </c>
      <c r="N19" s="31">
        <v>79569</v>
      </c>
      <c r="O19" s="32"/>
      <c r="P19" s="8" t="s">
        <v>39</v>
      </c>
      <c r="Q19" s="8"/>
    </row>
    <row r="20" spans="1:18" s="1" customFormat="1" ht="21.95" customHeight="1">
      <c r="A20" s="24"/>
      <c r="B20" s="25" t="s">
        <v>40</v>
      </c>
      <c r="C20" s="37"/>
      <c r="D20" s="37"/>
      <c r="E20" s="38"/>
      <c r="F20" s="18">
        <f t="shared" ref="F20:K20" si="4">SUM(F21:F22)</f>
        <v>53942</v>
      </c>
      <c r="G20" s="18">
        <f t="shared" si="4"/>
        <v>26949</v>
      </c>
      <c r="H20" s="18">
        <f t="shared" si="4"/>
        <v>26993</v>
      </c>
      <c r="I20" s="18">
        <f t="shared" si="4"/>
        <v>54232</v>
      </c>
      <c r="J20" s="18">
        <f t="shared" si="4"/>
        <v>27162</v>
      </c>
      <c r="K20" s="18">
        <f t="shared" si="4"/>
        <v>27070</v>
      </c>
      <c r="L20" s="18">
        <f>M20+N20</f>
        <v>54464</v>
      </c>
      <c r="M20" s="39">
        <v>27273</v>
      </c>
      <c r="N20" s="39">
        <v>27191</v>
      </c>
      <c r="O20" s="21"/>
      <c r="P20" s="27" t="s">
        <v>41</v>
      </c>
      <c r="Q20" s="27"/>
    </row>
    <row r="21" spans="1:18" s="1" customFormat="1" ht="21.95" customHeight="1">
      <c r="A21" s="24"/>
      <c r="B21" s="24"/>
      <c r="C21" s="28" t="s">
        <v>42</v>
      </c>
      <c r="D21" s="7"/>
      <c r="E21" s="29"/>
      <c r="F21" s="30">
        <v>4748</v>
      </c>
      <c r="G21" s="30">
        <v>2333</v>
      </c>
      <c r="H21" s="30">
        <v>2415</v>
      </c>
      <c r="I21" s="30">
        <v>4759</v>
      </c>
      <c r="J21" s="30">
        <v>2324</v>
      </c>
      <c r="K21" s="30">
        <v>2435</v>
      </c>
      <c r="L21" s="30">
        <f>M21+N21</f>
        <v>4768</v>
      </c>
      <c r="M21" s="31">
        <v>2322</v>
      </c>
      <c r="N21" s="31">
        <v>2446</v>
      </c>
      <c r="O21" s="40"/>
      <c r="P21" s="33" t="s">
        <v>43</v>
      </c>
      <c r="Q21" s="33"/>
      <c r="R21" s="5"/>
    </row>
    <row r="22" spans="1:18" s="5" customFormat="1" ht="21.95" customHeight="1">
      <c r="A22" s="7"/>
      <c r="B22" s="7"/>
      <c r="C22" s="28" t="s">
        <v>19</v>
      </c>
      <c r="D22" s="7"/>
      <c r="E22" s="29"/>
      <c r="F22" s="30">
        <v>49194</v>
      </c>
      <c r="G22" s="30">
        <v>24616</v>
      </c>
      <c r="H22" s="30">
        <v>24578</v>
      </c>
      <c r="I22" s="30">
        <v>49473</v>
      </c>
      <c r="J22" s="30">
        <v>24838</v>
      </c>
      <c r="K22" s="30">
        <v>24635</v>
      </c>
      <c r="L22" s="30">
        <f>M22+N22</f>
        <v>49696</v>
      </c>
      <c r="M22" s="31">
        <v>24951</v>
      </c>
      <c r="N22" s="31">
        <v>24745</v>
      </c>
      <c r="O22" s="40"/>
      <c r="P22" s="33" t="s">
        <v>39</v>
      </c>
      <c r="Q22" s="33"/>
      <c r="R22" s="41"/>
    </row>
    <row r="23" spans="1:18" s="1" customFormat="1" ht="24" customHeight="1">
      <c r="B23" s="2"/>
      <c r="C23" s="1" t="s">
        <v>0</v>
      </c>
      <c r="D23" s="3">
        <v>1.2</v>
      </c>
      <c r="E23" s="1" t="s">
        <v>44</v>
      </c>
      <c r="P23" s="4"/>
      <c r="Q23" s="4"/>
    </row>
    <row r="24" spans="1:18" s="1" customFormat="1" ht="24" customHeight="1">
      <c r="B24" s="2"/>
      <c r="C24" s="1" t="s">
        <v>2</v>
      </c>
      <c r="D24" s="3">
        <v>1.2</v>
      </c>
      <c r="E24" s="1" t="s">
        <v>45</v>
      </c>
      <c r="P24" s="4"/>
      <c r="Q24" s="4"/>
    </row>
    <row r="25" spans="1:18" s="5" customFormat="1" ht="9.75" customHeight="1">
      <c r="B25" s="6"/>
      <c r="C25" s="7"/>
      <c r="D25" s="7"/>
      <c r="E25" s="7"/>
      <c r="F25" s="7"/>
      <c r="I25" s="7"/>
      <c r="L25" s="7"/>
      <c r="O25" s="7"/>
      <c r="P25" s="8"/>
      <c r="Q25" s="8"/>
    </row>
    <row r="26" spans="1:18" s="5" customFormat="1" ht="21.95" customHeight="1">
      <c r="A26" s="105" t="s">
        <v>4</v>
      </c>
      <c r="B26" s="105"/>
      <c r="C26" s="105"/>
      <c r="D26" s="105"/>
      <c r="E26" s="106"/>
      <c r="F26" s="111" t="s">
        <v>5</v>
      </c>
      <c r="G26" s="112"/>
      <c r="H26" s="112"/>
      <c r="I26" s="111" t="s">
        <v>6</v>
      </c>
      <c r="J26" s="112"/>
      <c r="K26" s="112"/>
      <c r="L26" s="111" t="s">
        <v>7</v>
      </c>
      <c r="M26" s="112"/>
      <c r="N26" s="112"/>
      <c r="O26" s="113" t="s">
        <v>8</v>
      </c>
      <c r="P26" s="105"/>
      <c r="Q26" s="9"/>
    </row>
    <row r="27" spans="1:18" s="5" customFormat="1" ht="21.95" customHeight="1">
      <c r="A27" s="107"/>
      <c r="B27" s="107"/>
      <c r="C27" s="107"/>
      <c r="D27" s="107"/>
      <c r="E27" s="108"/>
      <c r="F27" s="10" t="s">
        <v>9</v>
      </c>
      <c r="G27" s="11" t="s">
        <v>10</v>
      </c>
      <c r="H27" s="12" t="s">
        <v>11</v>
      </c>
      <c r="I27" s="10" t="s">
        <v>9</v>
      </c>
      <c r="J27" s="11" t="s">
        <v>10</v>
      </c>
      <c r="K27" s="12" t="s">
        <v>11</v>
      </c>
      <c r="L27" s="10" t="s">
        <v>9</v>
      </c>
      <c r="M27" s="11" t="s">
        <v>10</v>
      </c>
      <c r="N27" s="12" t="s">
        <v>11</v>
      </c>
      <c r="O27" s="114"/>
      <c r="P27" s="107"/>
      <c r="Q27" s="9"/>
    </row>
    <row r="28" spans="1:18" s="5" customFormat="1" ht="21.95" customHeight="1">
      <c r="A28" s="109"/>
      <c r="B28" s="109"/>
      <c r="C28" s="109"/>
      <c r="D28" s="109"/>
      <c r="E28" s="110"/>
      <c r="F28" s="13" t="s">
        <v>12</v>
      </c>
      <c r="G28" s="13" t="s">
        <v>13</v>
      </c>
      <c r="H28" s="14" t="s">
        <v>14</v>
      </c>
      <c r="I28" s="13" t="s">
        <v>12</v>
      </c>
      <c r="J28" s="13" t="s">
        <v>13</v>
      </c>
      <c r="K28" s="14" t="s">
        <v>14</v>
      </c>
      <c r="L28" s="13" t="s">
        <v>12</v>
      </c>
      <c r="M28" s="13" t="s">
        <v>13</v>
      </c>
      <c r="N28" s="14" t="s">
        <v>14</v>
      </c>
      <c r="O28" s="115"/>
      <c r="P28" s="109"/>
      <c r="Q28" s="9"/>
    </row>
    <row r="29" spans="1:18" s="1" customFormat="1" ht="21" customHeight="1">
      <c r="A29" s="24"/>
      <c r="B29" s="25" t="s">
        <v>46</v>
      </c>
      <c r="C29" s="24"/>
      <c r="D29" s="24"/>
      <c r="E29" s="26"/>
      <c r="F29" s="18">
        <f t="shared" ref="F29:K29" si="5">SUM(F30:F32)</f>
        <v>34373</v>
      </c>
      <c r="G29" s="18">
        <f t="shared" si="5"/>
        <v>16912</v>
      </c>
      <c r="H29" s="18">
        <f t="shared" si="5"/>
        <v>17461</v>
      </c>
      <c r="I29" s="18">
        <f t="shared" si="5"/>
        <v>34483</v>
      </c>
      <c r="J29" s="18">
        <f t="shared" si="5"/>
        <v>16947</v>
      </c>
      <c r="K29" s="18">
        <f t="shared" si="5"/>
        <v>17536</v>
      </c>
      <c r="L29" s="18">
        <f>M29+N29</f>
        <v>34534</v>
      </c>
      <c r="M29" s="39">
        <v>16969</v>
      </c>
      <c r="N29" s="39">
        <v>17565</v>
      </c>
      <c r="O29" s="21"/>
      <c r="P29" s="27" t="s">
        <v>47</v>
      </c>
      <c r="Q29" s="27"/>
    </row>
    <row r="30" spans="1:18" s="5" customFormat="1" ht="21" customHeight="1">
      <c r="A30" s="7"/>
      <c r="B30" s="7"/>
      <c r="C30" s="28" t="s">
        <v>48</v>
      </c>
      <c r="D30" s="7"/>
      <c r="E30" s="29"/>
      <c r="F30" s="30">
        <v>6564</v>
      </c>
      <c r="G30" s="30">
        <v>3211</v>
      </c>
      <c r="H30" s="30">
        <v>3353</v>
      </c>
      <c r="I30" s="30">
        <v>6596</v>
      </c>
      <c r="J30" s="30">
        <v>3219</v>
      </c>
      <c r="K30" s="30">
        <v>3377</v>
      </c>
      <c r="L30" s="18">
        <f t="shared" ref="L30:L45" si="6">M30+N30</f>
        <v>6571</v>
      </c>
      <c r="M30" s="31">
        <v>3199</v>
      </c>
      <c r="N30" s="31">
        <v>3372</v>
      </c>
      <c r="O30" s="40"/>
      <c r="P30" s="33" t="s">
        <v>49</v>
      </c>
      <c r="Q30" s="33"/>
    </row>
    <row r="31" spans="1:18" s="1" customFormat="1" ht="21" customHeight="1">
      <c r="A31" s="24"/>
      <c r="B31" s="24"/>
      <c r="C31" s="28" t="s">
        <v>50</v>
      </c>
      <c r="D31" s="6"/>
      <c r="E31" s="42"/>
      <c r="F31" s="30">
        <v>3237</v>
      </c>
      <c r="G31" s="30">
        <v>1581</v>
      </c>
      <c r="H31" s="30">
        <v>1656</v>
      </c>
      <c r="I31" s="30">
        <v>3251</v>
      </c>
      <c r="J31" s="30">
        <v>1572</v>
      </c>
      <c r="K31" s="30">
        <v>1679</v>
      </c>
      <c r="L31" s="18">
        <f t="shared" si="6"/>
        <v>3275</v>
      </c>
      <c r="M31" s="31">
        <v>1589</v>
      </c>
      <c r="N31" s="31">
        <v>1686</v>
      </c>
      <c r="O31" s="40"/>
      <c r="P31" s="33" t="s">
        <v>51</v>
      </c>
      <c r="Q31" s="33"/>
      <c r="R31" s="5"/>
    </row>
    <row r="32" spans="1:18" s="5" customFormat="1" ht="21" customHeight="1">
      <c r="A32" s="7"/>
      <c r="B32" s="7"/>
      <c r="C32" s="28" t="s">
        <v>19</v>
      </c>
      <c r="D32" s="12"/>
      <c r="E32" s="43"/>
      <c r="F32" s="30">
        <v>24572</v>
      </c>
      <c r="G32" s="30">
        <v>12120</v>
      </c>
      <c r="H32" s="30">
        <v>12452</v>
      </c>
      <c r="I32" s="30">
        <v>24636</v>
      </c>
      <c r="J32" s="30">
        <v>12156</v>
      </c>
      <c r="K32" s="30">
        <v>12480</v>
      </c>
      <c r="L32" s="30">
        <f t="shared" si="6"/>
        <v>24688</v>
      </c>
      <c r="M32" s="31">
        <v>12181</v>
      </c>
      <c r="N32" s="31">
        <v>12507</v>
      </c>
      <c r="O32" s="40"/>
      <c r="P32" s="33" t="s">
        <v>39</v>
      </c>
      <c r="Q32" s="33"/>
    </row>
    <row r="33" spans="1:17" s="1" customFormat="1" ht="21" customHeight="1">
      <c r="A33" s="24"/>
      <c r="B33" s="25" t="s">
        <v>52</v>
      </c>
      <c r="C33" s="24"/>
      <c r="D33" s="44"/>
      <c r="E33" s="45"/>
      <c r="F33" s="46">
        <f t="shared" ref="F33:K33" si="7">SUM(F34:F37)</f>
        <v>92894</v>
      </c>
      <c r="G33" s="46">
        <f t="shared" si="7"/>
        <v>46187</v>
      </c>
      <c r="H33" s="46">
        <f t="shared" si="7"/>
        <v>46707</v>
      </c>
      <c r="I33" s="46">
        <f t="shared" si="7"/>
        <v>93241</v>
      </c>
      <c r="J33" s="46">
        <f t="shared" si="7"/>
        <v>46364</v>
      </c>
      <c r="K33" s="46">
        <f t="shared" si="7"/>
        <v>46877</v>
      </c>
      <c r="L33" s="18">
        <f t="shared" si="6"/>
        <v>93422</v>
      </c>
      <c r="M33" s="39">
        <v>46434</v>
      </c>
      <c r="N33" s="39">
        <v>46988</v>
      </c>
      <c r="O33" s="21"/>
      <c r="P33" s="27" t="s">
        <v>53</v>
      </c>
      <c r="Q33" s="27"/>
    </row>
    <row r="34" spans="1:17" s="5" customFormat="1" ht="21" customHeight="1">
      <c r="A34" s="7"/>
      <c r="B34" s="7"/>
      <c r="C34" s="28" t="s">
        <v>54</v>
      </c>
      <c r="D34" s="12"/>
      <c r="E34" s="43"/>
      <c r="F34" s="47">
        <v>3646</v>
      </c>
      <c r="G34" s="47">
        <v>1815</v>
      </c>
      <c r="H34" s="47">
        <v>1831</v>
      </c>
      <c r="I34" s="47">
        <v>3581</v>
      </c>
      <c r="J34" s="47">
        <v>1774</v>
      </c>
      <c r="K34" s="47">
        <v>1807</v>
      </c>
      <c r="L34" s="30">
        <f t="shared" si="6"/>
        <v>3543</v>
      </c>
      <c r="M34" s="31">
        <v>1751</v>
      </c>
      <c r="N34" s="31">
        <v>1792</v>
      </c>
      <c r="O34" s="40"/>
      <c r="P34" s="33" t="s">
        <v>55</v>
      </c>
      <c r="Q34" s="33"/>
    </row>
    <row r="35" spans="1:17" s="5" customFormat="1" ht="21" customHeight="1">
      <c r="A35" s="7"/>
      <c r="B35" s="7"/>
      <c r="C35" s="28" t="s">
        <v>56</v>
      </c>
      <c r="D35" s="12"/>
      <c r="E35" s="43"/>
      <c r="F35" s="47">
        <v>1654</v>
      </c>
      <c r="G35" s="47">
        <v>823</v>
      </c>
      <c r="H35" s="47">
        <v>831</v>
      </c>
      <c r="I35" s="47">
        <v>1630</v>
      </c>
      <c r="J35" s="47">
        <v>812</v>
      </c>
      <c r="K35" s="47">
        <v>818</v>
      </c>
      <c r="L35" s="30">
        <f t="shared" si="6"/>
        <v>1619</v>
      </c>
      <c r="M35" s="31">
        <v>819</v>
      </c>
      <c r="N35" s="31">
        <v>800</v>
      </c>
      <c r="O35" s="40"/>
      <c r="P35" s="33" t="s">
        <v>57</v>
      </c>
      <c r="Q35" s="33"/>
    </row>
    <row r="36" spans="1:17" s="5" customFormat="1" ht="21" customHeight="1">
      <c r="A36" s="7"/>
      <c r="B36" s="7"/>
      <c r="C36" s="28" t="s">
        <v>58</v>
      </c>
      <c r="D36" s="12"/>
      <c r="E36" s="43"/>
      <c r="F36" s="47">
        <v>4391</v>
      </c>
      <c r="G36" s="47">
        <v>2197</v>
      </c>
      <c r="H36" s="47">
        <v>2194</v>
      </c>
      <c r="I36" s="47">
        <v>4401</v>
      </c>
      <c r="J36" s="47">
        <v>2202</v>
      </c>
      <c r="K36" s="47">
        <v>2199</v>
      </c>
      <c r="L36" s="30">
        <f t="shared" si="6"/>
        <v>4406</v>
      </c>
      <c r="M36" s="31">
        <v>2196</v>
      </c>
      <c r="N36" s="31">
        <v>2210</v>
      </c>
      <c r="O36" s="40"/>
      <c r="P36" s="33" t="s">
        <v>59</v>
      </c>
      <c r="Q36" s="33"/>
    </row>
    <row r="37" spans="1:17" s="5" customFormat="1" ht="21" customHeight="1">
      <c r="A37" s="7"/>
      <c r="B37" s="7"/>
      <c r="C37" s="28" t="s">
        <v>19</v>
      </c>
      <c r="D37" s="12"/>
      <c r="E37" s="43"/>
      <c r="F37" s="47">
        <v>83203</v>
      </c>
      <c r="G37" s="47">
        <v>41352</v>
      </c>
      <c r="H37" s="47">
        <v>41851</v>
      </c>
      <c r="I37" s="47">
        <v>83629</v>
      </c>
      <c r="J37" s="47">
        <v>41576</v>
      </c>
      <c r="K37" s="47">
        <v>42053</v>
      </c>
      <c r="L37" s="30">
        <f t="shared" si="6"/>
        <v>83854</v>
      </c>
      <c r="M37" s="31">
        <v>41668</v>
      </c>
      <c r="N37" s="31">
        <v>42186</v>
      </c>
      <c r="O37" s="40"/>
      <c r="P37" s="33" t="s">
        <v>39</v>
      </c>
      <c r="Q37" s="33"/>
    </row>
    <row r="38" spans="1:17" s="1" customFormat="1" ht="21" customHeight="1">
      <c r="A38" s="24"/>
      <c r="B38" s="25" t="s">
        <v>60</v>
      </c>
      <c r="C38" s="24"/>
      <c r="D38" s="44"/>
      <c r="E38" s="45"/>
      <c r="F38" s="46">
        <f t="shared" ref="F38:K38" si="8">SUM(F39:F42)</f>
        <v>122405</v>
      </c>
      <c r="G38" s="46">
        <f t="shared" si="8"/>
        <v>60816</v>
      </c>
      <c r="H38" s="46">
        <f t="shared" si="8"/>
        <v>61589</v>
      </c>
      <c r="I38" s="46">
        <f t="shared" si="8"/>
        <v>122940</v>
      </c>
      <c r="J38" s="46">
        <f t="shared" si="8"/>
        <v>61004</v>
      </c>
      <c r="K38" s="46">
        <f t="shared" si="8"/>
        <v>61936</v>
      </c>
      <c r="L38" s="18">
        <f t="shared" si="6"/>
        <v>123351</v>
      </c>
      <c r="M38" s="39">
        <v>61220</v>
      </c>
      <c r="N38" s="39">
        <v>62131</v>
      </c>
      <c r="O38" s="21"/>
      <c r="P38" s="27" t="s">
        <v>61</v>
      </c>
      <c r="Q38" s="27"/>
    </row>
    <row r="39" spans="1:17" s="5" customFormat="1" ht="21" customHeight="1">
      <c r="A39" s="7"/>
      <c r="B39" s="7"/>
      <c r="C39" s="28" t="s">
        <v>62</v>
      </c>
      <c r="D39" s="12"/>
      <c r="E39" s="43"/>
      <c r="F39" s="47">
        <v>31429</v>
      </c>
      <c r="G39" s="47">
        <v>15361</v>
      </c>
      <c r="H39" s="47">
        <v>16068</v>
      </c>
      <c r="I39" s="47">
        <v>31616</v>
      </c>
      <c r="J39" s="47">
        <v>15424</v>
      </c>
      <c r="K39" s="47">
        <v>16192</v>
      </c>
      <c r="L39" s="30">
        <f t="shared" si="6"/>
        <v>31625</v>
      </c>
      <c r="M39" s="31">
        <v>15405</v>
      </c>
      <c r="N39" s="31">
        <v>16220</v>
      </c>
      <c r="O39" s="40"/>
      <c r="P39" s="33" t="s">
        <v>63</v>
      </c>
      <c r="Q39" s="33"/>
    </row>
    <row r="40" spans="1:17" s="5" customFormat="1" ht="21" customHeight="1">
      <c r="A40" s="7"/>
      <c r="B40" s="7"/>
      <c r="C40" s="28" t="s">
        <v>64</v>
      </c>
      <c r="D40" s="12"/>
      <c r="E40" s="43"/>
      <c r="F40" s="47">
        <v>4416</v>
      </c>
      <c r="G40" s="47">
        <v>2097</v>
      </c>
      <c r="H40" s="47">
        <v>2319</v>
      </c>
      <c r="I40" s="47">
        <v>4430</v>
      </c>
      <c r="J40" s="47">
        <v>2092</v>
      </c>
      <c r="K40" s="47">
        <v>2338</v>
      </c>
      <c r="L40" s="30">
        <f t="shared" si="6"/>
        <v>4444</v>
      </c>
      <c r="M40" s="31">
        <v>2104</v>
      </c>
      <c r="N40" s="31">
        <v>2340</v>
      </c>
      <c r="O40" s="40"/>
      <c r="P40" s="33" t="s">
        <v>65</v>
      </c>
      <c r="Q40" s="33"/>
    </row>
    <row r="41" spans="1:17" s="5" customFormat="1" ht="21" customHeight="1">
      <c r="A41" s="7"/>
      <c r="B41" s="7"/>
      <c r="C41" s="28" t="s">
        <v>66</v>
      </c>
      <c r="D41" s="12"/>
      <c r="E41" s="43"/>
      <c r="F41" s="47">
        <v>4835</v>
      </c>
      <c r="G41" s="47">
        <v>2335</v>
      </c>
      <c r="H41" s="47">
        <v>2500</v>
      </c>
      <c r="I41" s="47">
        <v>4844</v>
      </c>
      <c r="J41" s="47">
        <v>2324</v>
      </c>
      <c r="K41" s="47">
        <v>2520</v>
      </c>
      <c r="L41" s="30">
        <f t="shared" si="6"/>
        <v>4825</v>
      </c>
      <c r="M41" s="31">
        <v>2317</v>
      </c>
      <c r="N41" s="31">
        <v>2508</v>
      </c>
      <c r="O41" s="40"/>
      <c r="P41" s="33" t="s">
        <v>67</v>
      </c>
      <c r="Q41" s="33"/>
    </row>
    <row r="42" spans="1:17" s="5" customFormat="1" ht="21" customHeight="1">
      <c r="A42" s="7"/>
      <c r="B42" s="7"/>
      <c r="C42" s="28" t="s">
        <v>19</v>
      </c>
      <c r="D42" s="12"/>
      <c r="E42" s="43"/>
      <c r="F42" s="47">
        <v>81725</v>
      </c>
      <c r="G42" s="47">
        <v>41023</v>
      </c>
      <c r="H42" s="47">
        <v>40702</v>
      </c>
      <c r="I42" s="47">
        <v>82050</v>
      </c>
      <c r="J42" s="47">
        <v>41164</v>
      </c>
      <c r="K42" s="47">
        <v>40886</v>
      </c>
      <c r="L42" s="30">
        <f t="shared" si="6"/>
        <v>82457</v>
      </c>
      <c r="M42" s="31">
        <v>41394</v>
      </c>
      <c r="N42" s="31">
        <v>41063</v>
      </c>
      <c r="O42" s="40"/>
      <c r="P42" s="33" t="s">
        <v>39</v>
      </c>
      <c r="Q42" s="33"/>
    </row>
    <row r="43" spans="1:17" s="1" customFormat="1" ht="21" customHeight="1">
      <c r="A43" s="24"/>
      <c r="B43" s="25" t="s">
        <v>68</v>
      </c>
      <c r="C43" s="24"/>
      <c r="D43" s="44"/>
      <c r="E43" s="45"/>
      <c r="F43" s="46">
        <f t="shared" ref="F43:K43" si="9">SUM(F44:F45)</f>
        <v>78397</v>
      </c>
      <c r="G43" s="46">
        <f t="shared" si="9"/>
        <v>39238</v>
      </c>
      <c r="H43" s="46">
        <f t="shared" si="9"/>
        <v>39159</v>
      </c>
      <c r="I43" s="46">
        <f t="shared" si="9"/>
        <v>78304</v>
      </c>
      <c r="J43" s="46">
        <f t="shared" si="9"/>
        <v>39203</v>
      </c>
      <c r="K43" s="46">
        <f t="shared" si="9"/>
        <v>39101</v>
      </c>
      <c r="L43" s="18">
        <f t="shared" si="6"/>
        <v>78268</v>
      </c>
      <c r="M43" s="39">
        <v>39138</v>
      </c>
      <c r="N43" s="39">
        <v>39130</v>
      </c>
      <c r="O43" s="21"/>
      <c r="P43" s="27" t="s">
        <v>69</v>
      </c>
      <c r="Q43" s="27"/>
    </row>
    <row r="44" spans="1:17" s="5" customFormat="1" ht="21" customHeight="1">
      <c r="A44" s="7"/>
      <c r="B44" s="7"/>
      <c r="C44" s="28" t="s">
        <v>70</v>
      </c>
      <c r="D44" s="12"/>
      <c r="E44" s="43"/>
      <c r="F44" s="47">
        <v>4042</v>
      </c>
      <c r="G44" s="47">
        <v>1998</v>
      </c>
      <c r="H44" s="47">
        <v>2044</v>
      </c>
      <c r="I44" s="47">
        <v>3940</v>
      </c>
      <c r="J44" s="47">
        <v>1945</v>
      </c>
      <c r="K44" s="47">
        <v>1995</v>
      </c>
      <c r="L44" s="30">
        <f t="shared" si="6"/>
        <v>3888</v>
      </c>
      <c r="M44" s="31">
        <v>1912</v>
      </c>
      <c r="N44" s="31">
        <v>1976</v>
      </c>
      <c r="O44" s="40"/>
      <c r="P44" s="33" t="s">
        <v>71</v>
      </c>
      <c r="Q44" s="33"/>
    </row>
    <row r="45" spans="1:17" s="5" customFormat="1" ht="21" customHeight="1">
      <c r="A45" s="7"/>
      <c r="B45" s="7"/>
      <c r="C45" s="28" t="s">
        <v>19</v>
      </c>
      <c r="D45" s="12"/>
      <c r="E45" s="43"/>
      <c r="F45" s="47">
        <v>74355</v>
      </c>
      <c r="G45" s="47">
        <v>37240</v>
      </c>
      <c r="H45" s="47">
        <v>37115</v>
      </c>
      <c r="I45" s="47">
        <v>74364</v>
      </c>
      <c r="J45" s="47">
        <v>37258</v>
      </c>
      <c r="K45" s="47">
        <v>37106</v>
      </c>
      <c r="L45" s="30">
        <f t="shared" si="6"/>
        <v>74380</v>
      </c>
      <c r="M45" s="31">
        <v>37226</v>
      </c>
      <c r="N45" s="31">
        <v>37154</v>
      </c>
      <c r="O45" s="40"/>
      <c r="P45" s="33" t="s">
        <v>39</v>
      </c>
      <c r="Q45" s="33"/>
    </row>
    <row r="46" spans="1:17" s="1" customFormat="1" ht="21.95" customHeight="1">
      <c r="B46" s="2"/>
      <c r="C46" s="1" t="s">
        <v>0</v>
      </c>
      <c r="D46" s="3">
        <v>1.2</v>
      </c>
      <c r="E46" s="1" t="s">
        <v>44</v>
      </c>
      <c r="P46" s="4"/>
      <c r="Q46" s="4"/>
    </row>
    <row r="47" spans="1:17" s="1" customFormat="1" ht="21.95" customHeight="1">
      <c r="B47" s="2"/>
      <c r="C47" s="1" t="s">
        <v>2</v>
      </c>
      <c r="D47" s="3">
        <v>1.2</v>
      </c>
      <c r="E47" s="1" t="s">
        <v>45</v>
      </c>
      <c r="P47" s="4"/>
      <c r="Q47" s="4"/>
    </row>
    <row r="48" spans="1:17" s="5" customFormat="1" ht="6.75" customHeight="1">
      <c r="B48" s="6"/>
      <c r="C48" s="7"/>
      <c r="D48" s="7"/>
      <c r="E48" s="7"/>
      <c r="F48" s="7"/>
      <c r="I48" s="7"/>
      <c r="L48" s="7"/>
      <c r="O48" s="7"/>
      <c r="P48" s="8"/>
      <c r="Q48" s="8"/>
    </row>
    <row r="49" spans="1:17" s="5" customFormat="1" ht="20.100000000000001" customHeight="1">
      <c r="A49" s="105" t="s">
        <v>4</v>
      </c>
      <c r="B49" s="105"/>
      <c r="C49" s="105"/>
      <c r="D49" s="105"/>
      <c r="E49" s="106"/>
      <c r="F49" s="111" t="s">
        <v>5</v>
      </c>
      <c r="G49" s="112"/>
      <c r="H49" s="112"/>
      <c r="I49" s="111" t="s">
        <v>6</v>
      </c>
      <c r="J49" s="112"/>
      <c r="K49" s="112"/>
      <c r="L49" s="111" t="s">
        <v>7</v>
      </c>
      <c r="M49" s="112"/>
      <c r="N49" s="112"/>
      <c r="O49" s="113" t="s">
        <v>8</v>
      </c>
      <c r="P49" s="105"/>
      <c r="Q49" s="9"/>
    </row>
    <row r="50" spans="1:17" s="5" customFormat="1" ht="20.100000000000001" customHeight="1">
      <c r="A50" s="107"/>
      <c r="B50" s="107"/>
      <c r="C50" s="107"/>
      <c r="D50" s="107"/>
      <c r="E50" s="108"/>
      <c r="F50" s="10" t="s">
        <v>9</v>
      </c>
      <c r="G50" s="11" t="s">
        <v>10</v>
      </c>
      <c r="H50" s="12" t="s">
        <v>11</v>
      </c>
      <c r="I50" s="10" t="s">
        <v>9</v>
      </c>
      <c r="J50" s="11" t="s">
        <v>10</v>
      </c>
      <c r="K50" s="12" t="s">
        <v>11</v>
      </c>
      <c r="L50" s="10" t="s">
        <v>9</v>
      </c>
      <c r="M50" s="11" t="s">
        <v>10</v>
      </c>
      <c r="N50" s="12" t="s">
        <v>11</v>
      </c>
      <c r="O50" s="114"/>
      <c r="P50" s="107"/>
      <c r="Q50" s="9"/>
    </row>
    <row r="51" spans="1:17" s="5" customFormat="1" ht="20.100000000000001" customHeight="1">
      <c r="A51" s="109"/>
      <c r="B51" s="109"/>
      <c r="C51" s="109"/>
      <c r="D51" s="109"/>
      <c r="E51" s="110"/>
      <c r="F51" s="13" t="s">
        <v>12</v>
      </c>
      <c r="G51" s="13" t="s">
        <v>13</v>
      </c>
      <c r="H51" s="14" t="s">
        <v>14</v>
      </c>
      <c r="I51" s="13" t="s">
        <v>12</v>
      </c>
      <c r="J51" s="13" t="s">
        <v>13</v>
      </c>
      <c r="K51" s="14" t="s">
        <v>14</v>
      </c>
      <c r="L51" s="13" t="s">
        <v>12</v>
      </c>
      <c r="M51" s="13" t="s">
        <v>13</v>
      </c>
      <c r="N51" s="14" t="s">
        <v>14</v>
      </c>
      <c r="O51" s="115"/>
      <c r="P51" s="109"/>
      <c r="Q51" s="9"/>
    </row>
    <row r="52" spans="1:17" s="1" customFormat="1" ht="21" customHeight="1">
      <c r="A52" s="24"/>
      <c r="B52" s="25" t="s">
        <v>72</v>
      </c>
      <c r="C52" s="24"/>
      <c r="D52" s="44"/>
      <c r="E52" s="45"/>
      <c r="F52" s="46">
        <f t="shared" ref="F52:K52" si="10">SUM(F53:F57)</f>
        <v>113011</v>
      </c>
      <c r="G52" s="46">
        <f t="shared" si="10"/>
        <v>56323</v>
      </c>
      <c r="H52" s="46">
        <f t="shared" si="10"/>
        <v>56688</v>
      </c>
      <c r="I52" s="46">
        <f t="shared" si="10"/>
        <v>113361</v>
      </c>
      <c r="J52" s="46">
        <f t="shared" si="10"/>
        <v>56419</v>
      </c>
      <c r="K52" s="46">
        <f t="shared" si="10"/>
        <v>56942</v>
      </c>
      <c r="L52" s="18">
        <f>M52+N52</f>
        <v>113766</v>
      </c>
      <c r="M52" s="48">
        <v>56723</v>
      </c>
      <c r="N52" s="48">
        <v>57043</v>
      </c>
      <c r="O52" s="21"/>
      <c r="P52" s="27" t="s">
        <v>73</v>
      </c>
      <c r="Q52" s="27"/>
    </row>
    <row r="53" spans="1:17" s="5" customFormat="1" ht="21" customHeight="1">
      <c r="A53" s="7"/>
      <c r="B53" s="7"/>
      <c r="C53" s="28" t="s">
        <v>74</v>
      </c>
      <c r="D53" s="12"/>
      <c r="E53" s="43"/>
      <c r="F53" s="47">
        <v>5584</v>
      </c>
      <c r="G53" s="47">
        <v>2748</v>
      </c>
      <c r="H53" s="47">
        <v>2836</v>
      </c>
      <c r="I53" s="47">
        <v>5518</v>
      </c>
      <c r="J53" s="47">
        <v>2703</v>
      </c>
      <c r="K53" s="47">
        <v>2815</v>
      </c>
      <c r="L53" s="30">
        <f t="shared" ref="L53:L69" si="11">M53+N53</f>
        <v>5466</v>
      </c>
      <c r="M53" s="49">
        <v>2673</v>
      </c>
      <c r="N53" s="49">
        <v>2793</v>
      </c>
      <c r="O53" s="40"/>
      <c r="P53" s="33" t="s">
        <v>75</v>
      </c>
      <c r="Q53" s="33"/>
    </row>
    <row r="54" spans="1:17" s="5" customFormat="1" ht="21" customHeight="1">
      <c r="A54" s="7"/>
      <c r="B54" s="7"/>
      <c r="C54" s="28" t="s">
        <v>76</v>
      </c>
      <c r="D54" s="12"/>
      <c r="E54" s="43"/>
      <c r="F54" s="47">
        <v>6732</v>
      </c>
      <c r="G54" s="47">
        <v>3300</v>
      </c>
      <c r="H54" s="47">
        <v>3432</v>
      </c>
      <c r="I54" s="47">
        <v>6654</v>
      </c>
      <c r="J54" s="47">
        <v>3248</v>
      </c>
      <c r="K54" s="47">
        <v>3406</v>
      </c>
      <c r="L54" s="30">
        <f t="shared" si="11"/>
        <v>6593</v>
      </c>
      <c r="M54" s="49">
        <v>3212</v>
      </c>
      <c r="N54" s="49">
        <v>3381</v>
      </c>
      <c r="O54" s="40"/>
      <c r="P54" s="33" t="s">
        <v>77</v>
      </c>
      <c r="Q54" s="33"/>
    </row>
    <row r="55" spans="1:17" s="5" customFormat="1" ht="21" customHeight="1">
      <c r="A55" s="7"/>
      <c r="B55" s="7"/>
      <c r="C55" s="28" t="s">
        <v>78</v>
      </c>
      <c r="D55" s="12"/>
      <c r="E55" s="43"/>
      <c r="F55" s="47">
        <v>7876</v>
      </c>
      <c r="G55" s="47">
        <v>3872</v>
      </c>
      <c r="H55" s="47">
        <v>4004</v>
      </c>
      <c r="I55" s="47">
        <v>7963</v>
      </c>
      <c r="J55" s="47">
        <v>3908</v>
      </c>
      <c r="K55" s="47">
        <v>4055</v>
      </c>
      <c r="L55" s="30">
        <f t="shared" si="11"/>
        <v>8031</v>
      </c>
      <c r="M55" s="49">
        <v>3942</v>
      </c>
      <c r="N55" s="49">
        <v>4089</v>
      </c>
      <c r="O55" s="40"/>
      <c r="P55" s="33" t="s">
        <v>79</v>
      </c>
      <c r="Q55" s="33"/>
    </row>
    <row r="56" spans="1:17" s="5" customFormat="1" ht="21" customHeight="1">
      <c r="A56" s="7"/>
      <c r="B56" s="7"/>
      <c r="C56" s="34" t="s">
        <v>80</v>
      </c>
      <c r="D56" s="7"/>
      <c r="E56" s="29"/>
      <c r="F56" s="50" t="s">
        <v>81</v>
      </c>
      <c r="G56" s="50" t="s">
        <v>81</v>
      </c>
      <c r="H56" s="50" t="s">
        <v>81</v>
      </c>
      <c r="I56" s="30">
        <v>9748</v>
      </c>
      <c r="J56" s="30">
        <v>4853</v>
      </c>
      <c r="K56" s="30">
        <v>4895</v>
      </c>
      <c r="L56" s="30">
        <f t="shared" si="11"/>
        <v>9837</v>
      </c>
      <c r="M56" s="49">
        <v>4916</v>
      </c>
      <c r="N56" s="49">
        <v>4921</v>
      </c>
      <c r="O56" s="32"/>
      <c r="P56" s="36" t="s">
        <v>82</v>
      </c>
      <c r="Q56" s="33"/>
    </row>
    <row r="57" spans="1:17" s="5" customFormat="1" ht="21" customHeight="1">
      <c r="A57" s="7"/>
      <c r="B57" s="7"/>
      <c r="C57" s="28" t="s">
        <v>19</v>
      </c>
      <c r="D57" s="12"/>
      <c r="E57" s="43"/>
      <c r="F57" s="47">
        <v>92819</v>
      </c>
      <c r="G57" s="47">
        <v>46403</v>
      </c>
      <c r="H57" s="47">
        <v>46416</v>
      </c>
      <c r="I57" s="47">
        <v>83478</v>
      </c>
      <c r="J57" s="47">
        <v>41707</v>
      </c>
      <c r="K57" s="47">
        <v>41771</v>
      </c>
      <c r="L57" s="30">
        <f t="shared" si="11"/>
        <v>83839</v>
      </c>
      <c r="M57" s="49">
        <v>41980</v>
      </c>
      <c r="N57" s="49">
        <v>41859</v>
      </c>
      <c r="O57" s="40"/>
      <c r="P57" s="33" t="s">
        <v>39</v>
      </c>
      <c r="Q57" s="33"/>
    </row>
    <row r="58" spans="1:17" s="1" customFormat="1" ht="21" customHeight="1">
      <c r="A58" s="24"/>
      <c r="B58" s="25" t="s">
        <v>83</v>
      </c>
      <c r="C58" s="24"/>
      <c r="D58" s="44"/>
      <c r="E58" s="45"/>
      <c r="F58" s="46">
        <f t="shared" ref="F58:K58" si="12">SUM(F59:F60)</f>
        <v>43988</v>
      </c>
      <c r="G58" s="46">
        <f t="shared" si="12"/>
        <v>22021</v>
      </c>
      <c r="H58" s="46">
        <f t="shared" si="12"/>
        <v>21967</v>
      </c>
      <c r="I58" s="46">
        <f t="shared" si="12"/>
        <v>44351</v>
      </c>
      <c r="J58" s="46">
        <f t="shared" si="12"/>
        <v>22190</v>
      </c>
      <c r="K58" s="46">
        <f t="shared" si="12"/>
        <v>22161</v>
      </c>
      <c r="L58" s="18">
        <f t="shared" si="11"/>
        <v>44541</v>
      </c>
      <c r="M58" s="48">
        <v>22288</v>
      </c>
      <c r="N58" s="48">
        <v>22253</v>
      </c>
      <c r="O58" s="21"/>
      <c r="P58" s="27" t="s">
        <v>84</v>
      </c>
      <c r="Q58" s="27"/>
    </row>
    <row r="59" spans="1:17" s="5" customFormat="1" ht="21" customHeight="1">
      <c r="A59" s="7"/>
      <c r="B59" s="7"/>
      <c r="C59" s="28" t="s">
        <v>85</v>
      </c>
      <c r="D59" s="12"/>
      <c r="E59" s="43"/>
      <c r="F59" s="47">
        <v>4136</v>
      </c>
      <c r="G59" s="47">
        <v>2040</v>
      </c>
      <c r="H59" s="47">
        <v>2096</v>
      </c>
      <c r="I59" s="47">
        <v>4159</v>
      </c>
      <c r="J59" s="47">
        <v>2040</v>
      </c>
      <c r="K59" s="47">
        <v>2119</v>
      </c>
      <c r="L59" s="30">
        <f t="shared" si="11"/>
        <v>4112</v>
      </c>
      <c r="M59" s="49">
        <v>2024</v>
      </c>
      <c r="N59" s="49">
        <v>2088</v>
      </c>
      <c r="O59" s="40"/>
      <c r="P59" s="33" t="s">
        <v>86</v>
      </c>
      <c r="Q59" s="33"/>
    </row>
    <row r="60" spans="1:17" s="5" customFormat="1" ht="21" customHeight="1">
      <c r="A60" s="7"/>
      <c r="B60" s="7"/>
      <c r="C60" s="28" t="s">
        <v>19</v>
      </c>
      <c r="D60" s="12"/>
      <c r="E60" s="43"/>
      <c r="F60" s="47">
        <v>39852</v>
      </c>
      <c r="G60" s="47">
        <v>19981</v>
      </c>
      <c r="H60" s="47">
        <v>19871</v>
      </c>
      <c r="I60" s="47">
        <v>40192</v>
      </c>
      <c r="J60" s="47">
        <v>20150</v>
      </c>
      <c r="K60" s="47">
        <v>20042</v>
      </c>
      <c r="L60" s="30">
        <f t="shared" si="11"/>
        <v>40429</v>
      </c>
      <c r="M60" s="49">
        <v>20264</v>
      </c>
      <c r="N60" s="49">
        <v>20165</v>
      </c>
      <c r="O60" s="40"/>
      <c r="P60" s="33" t="s">
        <v>39</v>
      </c>
      <c r="Q60" s="33"/>
    </row>
    <row r="61" spans="1:17" s="1" customFormat="1" ht="21" customHeight="1">
      <c r="A61" s="24"/>
      <c r="B61" s="25" t="s">
        <v>87</v>
      </c>
      <c r="C61" s="24"/>
      <c r="D61" s="44"/>
      <c r="E61" s="45"/>
      <c r="F61" s="46">
        <f t="shared" ref="F61:K61" si="13">SUM(F62:F63)</f>
        <v>78436</v>
      </c>
      <c r="G61" s="46">
        <f t="shared" si="13"/>
        <v>39155</v>
      </c>
      <c r="H61" s="46">
        <f t="shared" si="13"/>
        <v>39281</v>
      </c>
      <c r="I61" s="46">
        <f t="shared" si="13"/>
        <v>78790</v>
      </c>
      <c r="J61" s="46">
        <f t="shared" si="13"/>
        <v>39282</v>
      </c>
      <c r="K61" s="46">
        <f t="shared" si="13"/>
        <v>39508</v>
      </c>
      <c r="L61" s="18">
        <f t="shared" si="11"/>
        <v>78765</v>
      </c>
      <c r="M61" s="48">
        <v>39245</v>
      </c>
      <c r="N61" s="48">
        <v>39520</v>
      </c>
      <c r="O61" s="21"/>
      <c r="P61" s="27" t="s">
        <v>88</v>
      </c>
      <c r="Q61" s="27"/>
    </row>
    <row r="62" spans="1:17" s="5" customFormat="1" ht="21" customHeight="1">
      <c r="A62" s="7"/>
      <c r="B62" s="7"/>
      <c r="C62" s="28" t="s">
        <v>89</v>
      </c>
      <c r="D62" s="12"/>
      <c r="E62" s="43"/>
      <c r="F62" s="47">
        <v>11031</v>
      </c>
      <c r="G62" s="47">
        <v>5332</v>
      </c>
      <c r="H62" s="47">
        <v>5699</v>
      </c>
      <c r="I62" s="47">
        <v>10912</v>
      </c>
      <c r="J62" s="47">
        <v>5267</v>
      </c>
      <c r="K62" s="47">
        <v>5645</v>
      </c>
      <c r="L62" s="30">
        <f t="shared" si="11"/>
        <v>10808</v>
      </c>
      <c r="M62" s="49">
        <v>5226</v>
      </c>
      <c r="N62" s="49">
        <v>5582</v>
      </c>
      <c r="O62" s="40"/>
      <c r="P62" s="33" t="s">
        <v>90</v>
      </c>
      <c r="Q62" s="33"/>
    </row>
    <row r="63" spans="1:17" s="5" customFormat="1" ht="21" customHeight="1">
      <c r="A63" s="7"/>
      <c r="B63" s="7"/>
      <c r="C63" s="28" t="s">
        <v>19</v>
      </c>
      <c r="D63" s="12"/>
      <c r="E63" s="43"/>
      <c r="F63" s="47">
        <v>67405</v>
      </c>
      <c r="G63" s="47">
        <v>33823</v>
      </c>
      <c r="H63" s="47">
        <v>33582</v>
      </c>
      <c r="I63" s="47">
        <v>67878</v>
      </c>
      <c r="J63" s="47">
        <v>34015</v>
      </c>
      <c r="K63" s="47">
        <v>33863</v>
      </c>
      <c r="L63" s="30">
        <f t="shared" si="11"/>
        <v>67957</v>
      </c>
      <c r="M63" s="49">
        <v>34019</v>
      </c>
      <c r="N63" s="49">
        <v>33938</v>
      </c>
      <c r="O63" s="40"/>
      <c r="P63" s="33" t="s">
        <v>39</v>
      </c>
      <c r="Q63" s="33"/>
    </row>
    <row r="64" spans="1:17" s="1" customFormat="1" ht="21" customHeight="1">
      <c r="A64" s="24"/>
      <c r="B64" s="25" t="s">
        <v>91</v>
      </c>
      <c r="C64" s="24"/>
      <c r="D64" s="44"/>
      <c r="E64" s="45"/>
      <c r="F64" s="46">
        <f t="shared" ref="F64:K64" si="14">SUM(F65:F66)</f>
        <v>101108</v>
      </c>
      <c r="G64" s="46">
        <f t="shared" si="14"/>
        <v>49950</v>
      </c>
      <c r="H64" s="46">
        <f t="shared" si="14"/>
        <v>51158</v>
      </c>
      <c r="I64" s="46">
        <f t="shared" si="14"/>
        <v>101270</v>
      </c>
      <c r="J64" s="46">
        <f t="shared" si="14"/>
        <v>50053</v>
      </c>
      <c r="K64" s="46">
        <f t="shared" si="14"/>
        <v>51217</v>
      </c>
      <c r="L64" s="18">
        <f t="shared" si="11"/>
        <v>101214</v>
      </c>
      <c r="M64" s="48">
        <v>50016</v>
      </c>
      <c r="N64" s="48">
        <v>51198</v>
      </c>
      <c r="O64" s="21"/>
      <c r="P64" s="27" t="s">
        <v>92</v>
      </c>
      <c r="Q64" s="27"/>
    </row>
    <row r="65" spans="1:17" s="5" customFormat="1" ht="21" customHeight="1">
      <c r="A65" s="7"/>
      <c r="B65" s="7"/>
      <c r="C65" s="28" t="s">
        <v>93</v>
      </c>
      <c r="D65" s="12"/>
      <c r="E65" s="43"/>
      <c r="F65" s="47">
        <v>29372</v>
      </c>
      <c r="G65" s="47">
        <v>14199</v>
      </c>
      <c r="H65" s="47">
        <v>15173</v>
      </c>
      <c r="I65" s="47">
        <v>29192</v>
      </c>
      <c r="J65" s="47">
        <v>14092</v>
      </c>
      <c r="K65" s="47">
        <v>15100</v>
      </c>
      <c r="L65" s="30">
        <f t="shared" si="11"/>
        <v>28997</v>
      </c>
      <c r="M65" s="49">
        <v>14004</v>
      </c>
      <c r="N65" s="49">
        <v>14993</v>
      </c>
      <c r="O65" s="40"/>
      <c r="P65" s="33" t="s">
        <v>94</v>
      </c>
      <c r="Q65" s="33"/>
    </row>
    <row r="66" spans="1:17" s="5" customFormat="1" ht="21" customHeight="1">
      <c r="A66" s="7"/>
      <c r="B66" s="7"/>
      <c r="C66" s="28" t="s">
        <v>19</v>
      </c>
      <c r="D66" s="12"/>
      <c r="E66" s="43"/>
      <c r="F66" s="47">
        <v>71736</v>
      </c>
      <c r="G66" s="47">
        <v>35751</v>
      </c>
      <c r="H66" s="47">
        <v>35985</v>
      </c>
      <c r="I66" s="47">
        <v>72078</v>
      </c>
      <c r="J66" s="47">
        <v>35961</v>
      </c>
      <c r="K66" s="47">
        <v>36117</v>
      </c>
      <c r="L66" s="30">
        <f t="shared" si="11"/>
        <v>72217</v>
      </c>
      <c r="M66" s="49">
        <v>36012</v>
      </c>
      <c r="N66" s="49">
        <v>36205</v>
      </c>
      <c r="O66" s="40"/>
      <c r="P66" s="33" t="s">
        <v>39</v>
      </c>
      <c r="Q66" s="33"/>
    </row>
    <row r="67" spans="1:17" s="1" customFormat="1" ht="21" customHeight="1">
      <c r="A67" s="24"/>
      <c r="B67" s="25" t="s">
        <v>95</v>
      </c>
      <c r="C67" s="24"/>
      <c r="D67" s="44"/>
      <c r="E67" s="45"/>
      <c r="F67" s="46">
        <f t="shared" ref="F67:K67" si="15">SUM(F68:F69)</f>
        <v>19809</v>
      </c>
      <c r="G67" s="46">
        <f t="shared" si="15"/>
        <v>9967</v>
      </c>
      <c r="H67" s="46">
        <f t="shared" si="15"/>
        <v>9842</v>
      </c>
      <c r="I67" s="46">
        <f t="shared" si="15"/>
        <v>19907</v>
      </c>
      <c r="J67" s="46">
        <f t="shared" si="15"/>
        <v>10025</v>
      </c>
      <c r="K67" s="46">
        <f t="shared" si="15"/>
        <v>9882</v>
      </c>
      <c r="L67" s="18">
        <f t="shared" si="11"/>
        <v>19981</v>
      </c>
      <c r="M67" s="48">
        <v>10045</v>
      </c>
      <c r="N67" s="48">
        <v>9936</v>
      </c>
      <c r="O67" s="21"/>
      <c r="P67" s="27" t="s">
        <v>96</v>
      </c>
      <c r="Q67" s="27"/>
    </row>
    <row r="68" spans="1:17" s="5" customFormat="1" ht="21" customHeight="1">
      <c r="A68" s="7"/>
      <c r="B68" s="7"/>
      <c r="C68" s="28" t="s">
        <v>97</v>
      </c>
      <c r="D68" s="12"/>
      <c r="E68" s="43"/>
      <c r="F68" s="47">
        <v>5938</v>
      </c>
      <c r="G68" s="47">
        <v>2965</v>
      </c>
      <c r="H68" s="47">
        <v>2973</v>
      </c>
      <c r="I68" s="47">
        <v>5966</v>
      </c>
      <c r="J68" s="47">
        <v>2978</v>
      </c>
      <c r="K68" s="47">
        <v>2988</v>
      </c>
      <c r="L68" s="30">
        <f t="shared" si="11"/>
        <v>5942</v>
      </c>
      <c r="M68" s="49">
        <v>2941</v>
      </c>
      <c r="N68" s="49">
        <v>3001</v>
      </c>
      <c r="O68" s="40"/>
      <c r="P68" s="33" t="s">
        <v>98</v>
      </c>
      <c r="Q68" s="33"/>
    </row>
    <row r="69" spans="1:17" s="5" customFormat="1" ht="21" customHeight="1">
      <c r="A69" s="7"/>
      <c r="B69" s="7"/>
      <c r="C69" s="28" t="s">
        <v>19</v>
      </c>
      <c r="D69" s="12"/>
      <c r="E69" s="43"/>
      <c r="F69" s="47">
        <v>13871</v>
      </c>
      <c r="G69" s="47">
        <v>7002</v>
      </c>
      <c r="H69" s="47">
        <v>6869</v>
      </c>
      <c r="I69" s="47">
        <v>13941</v>
      </c>
      <c r="J69" s="47">
        <v>7047</v>
      </c>
      <c r="K69" s="47">
        <v>6894</v>
      </c>
      <c r="L69" s="30">
        <f t="shared" si="11"/>
        <v>14039</v>
      </c>
      <c r="M69" s="49">
        <v>7104</v>
      </c>
      <c r="N69" s="49">
        <v>6935</v>
      </c>
      <c r="O69" s="40"/>
      <c r="P69" s="33" t="s">
        <v>39</v>
      </c>
      <c r="Q69" s="33"/>
    </row>
    <row r="70" spans="1:17" s="1" customFormat="1" ht="21.95" customHeight="1">
      <c r="B70" s="2"/>
      <c r="C70" s="1" t="s">
        <v>0</v>
      </c>
      <c r="D70" s="3">
        <v>1.2</v>
      </c>
      <c r="E70" s="1" t="s">
        <v>44</v>
      </c>
      <c r="P70" s="4"/>
      <c r="Q70" s="4"/>
    </row>
    <row r="71" spans="1:17" s="1" customFormat="1" ht="21.95" customHeight="1">
      <c r="B71" s="2"/>
      <c r="C71" s="1" t="s">
        <v>2</v>
      </c>
      <c r="D71" s="3">
        <v>1.2</v>
      </c>
      <c r="E71" s="1" t="s">
        <v>45</v>
      </c>
      <c r="P71" s="4"/>
      <c r="Q71" s="4"/>
    </row>
    <row r="72" spans="1:17" s="5" customFormat="1" ht="9.75" customHeight="1">
      <c r="B72" s="6"/>
      <c r="C72" s="7"/>
      <c r="D72" s="7"/>
      <c r="E72" s="7"/>
      <c r="F72" s="7"/>
      <c r="I72" s="7"/>
      <c r="L72" s="7"/>
      <c r="O72" s="7"/>
      <c r="P72" s="8"/>
      <c r="Q72" s="8"/>
    </row>
    <row r="73" spans="1:17" s="5" customFormat="1" ht="21" customHeight="1">
      <c r="A73" s="105" t="s">
        <v>4</v>
      </c>
      <c r="B73" s="105"/>
      <c r="C73" s="105"/>
      <c r="D73" s="105"/>
      <c r="E73" s="106"/>
      <c r="F73" s="111" t="s">
        <v>5</v>
      </c>
      <c r="G73" s="112"/>
      <c r="H73" s="112"/>
      <c r="I73" s="111" t="s">
        <v>6</v>
      </c>
      <c r="J73" s="112"/>
      <c r="K73" s="112"/>
      <c r="L73" s="111" t="s">
        <v>7</v>
      </c>
      <c r="M73" s="112"/>
      <c r="N73" s="112"/>
      <c r="O73" s="113" t="s">
        <v>8</v>
      </c>
      <c r="P73" s="105"/>
      <c r="Q73" s="9"/>
    </row>
    <row r="74" spans="1:17" s="5" customFormat="1" ht="21" customHeight="1">
      <c r="A74" s="107"/>
      <c r="B74" s="107"/>
      <c r="C74" s="107"/>
      <c r="D74" s="107"/>
      <c r="E74" s="108"/>
      <c r="F74" s="10" t="s">
        <v>9</v>
      </c>
      <c r="G74" s="11" t="s">
        <v>10</v>
      </c>
      <c r="H74" s="12" t="s">
        <v>11</v>
      </c>
      <c r="I74" s="10" t="s">
        <v>9</v>
      </c>
      <c r="J74" s="11" t="s">
        <v>10</v>
      </c>
      <c r="K74" s="12" t="s">
        <v>11</v>
      </c>
      <c r="L74" s="10" t="s">
        <v>9</v>
      </c>
      <c r="M74" s="11" t="s">
        <v>10</v>
      </c>
      <c r="N74" s="12" t="s">
        <v>11</v>
      </c>
      <c r="O74" s="114"/>
      <c r="P74" s="107"/>
      <c r="Q74" s="9"/>
    </row>
    <row r="75" spans="1:17" s="5" customFormat="1" ht="21" customHeight="1">
      <c r="A75" s="109"/>
      <c r="B75" s="109"/>
      <c r="C75" s="109"/>
      <c r="D75" s="109"/>
      <c r="E75" s="110"/>
      <c r="F75" s="13" t="s">
        <v>12</v>
      </c>
      <c r="G75" s="13" t="s">
        <v>13</v>
      </c>
      <c r="H75" s="14" t="s">
        <v>14</v>
      </c>
      <c r="I75" s="13" t="s">
        <v>12</v>
      </c>
      <c r="J75" s="13" t="s">
        <v>13</v>
      </c>
      <c r="K75" s="14" t="s">
        <v>14</v>
      </c>
      <c r="L75" s="13" t="s">
        <v>12</v>
      </c>
      <c r="M75" s="13" t="s">
        <v>13</v>
      </c>
      <c r="N75" s="14" t="s">
        <v>14</v>
      </c>
      <c r="O75" s="115"/>
      <c r="P75" s="109"/>
      <c r="Q75" s="9"/>
    </row>
    <row r="76" spans="1:17" s="1" customFormat="1" ht="20.85" customHeight="1">
      <c r="A76" s="24"/>
      <c r="B76" s="25" t="s">
        <v>99</v>
      </c>
      <c r="C76" s="24"/>
      <c r="D76" s="44"/>
      <c r="E76" s="45"/>
      <c r="F76" s="46">
        <f t="shared" ref="F76:K76" si="16">SUM(F77:F78)</f>
        <v>87112</v>
      </c>
      <c r="G76" s="46">
        <f t="shared" si="16"/>
        <v>43171</v>
      </c>
      <c r="H76" s="46">
        <f t="shared" si="16"/>
        <v>43941</v>
      </c>
      <c r="I76" s="46">
        <f t="shared" si="16"/>
        <v>87414</v>
      </c>
      <c r="J76" s="46">
        <f t="shared" si="16"/>
        <v>43323</v>
      </c>
      <c r="K76" s="46">
        <f t="shared" si="16"/>
        <v>44091</v>
      </c>
      <c r="L76" s="18">
        <f>M76+N76</f>
        <v>87294</v>
      </c>
      <c r="M76" s="48">
        <v>43274</v>
      </c>
      <c r="N76" s="48">
        <v>44020</v>
      </c>
      <c r="O76" s="21"/>
      <c r="P76" s="27" t="s">
        <v>100</v>
      </c>
      <c r="Q76" s="27"/>
    </row>
    <row r="77" spans="1:17" s="5" customFormat="1" ht="20.85" customHeight="1">
      <c r="A77" s="7"/>
      <c r="B77" s="7"/>
      <c r="C77" s="28" t="s">
        <v>101</v>
      </c>
      <c r="D77" s="12"/>
      <c r="E77" s="43"/>
      <c r="F77" s="47">
        <v>12083</v>
      </c>
      <c r="G77" s="47">
        <v>5856</v>
      </c>
      <c r="H77" s="47">
        <v>6227</v>
      </c>
      <c r="I77" s="47">
        <v>11953</v>
      </c>
      <c r="J77" s="47">
        <v>5802</v>
      </c>
      <c r="K77" s="47">
        <v>6151</v>
      </c>
      <c r="L77" s="30">
        <f t="shared" ref="L77:L93" si="17">M77+N77</f>
        <v>11782</v>
      </c>
      <c r="M77" s="49">
        <v>5718</v>
      </c>
      <c r="N77" s="49">
        <v>6064</v>
      </c>
      <c r="O77" s="40"/>
      <c r="P77" s="33" t="s">
        <v>102</v>
      </c>
      <c r="Q77" s="33"/>
    </row>
    <row r="78" spans="1:17" s="5" customFormat="1" ht="20.85" customHeight="1">
      <c r="A78" s="7"/>
      <c r="B78" s="7"/>
      <c r="C78" s="28" t="s">
        <v>19</v>
      </c>
      <c r="D78" s="12"/>
      <c r="E78" s="43"/>
      <c r="F78" s="47">
        <v>75029</v>
      </c>
      <c r="G78" s="47">
        <v>37315</v>
      </c>
      <c r="H78" s="47">
        <v>37714</v>
      </c>
      <c r="I78" s="47">
        <v>75461</v>
      </c>
      <c r="J78" s="47">
        <v>37521</v>
      </c>
      <c r="K78" s="47">
        <v>37940</v>
      </c>
      <c r="L78" s="30">
        <f t="shared" si="17"/>
        <v>75512</v>
      </c>
      <c r="M78" s="49">
        <v>37556</v>
      </c>
      <c r="N78" s="49">
        <v>37956</v>
      </c>
      <c r="O78" s="40"/>
      <c r="P78" s="33" t="s">
        <v>39</v>
      </c>
      <c r="Q78" s="33"/>
    </row>
    <row r="79" spans="1:17" s="1" customFormat="1" ht="20.85" customHeight="1">
      <c r="A79" s="24"/>
      <c r="B79" s="25" t="s">
        <v>103</v>
      </c>
      <c r="C79" s="24"/>
      <c r="D79" s="44"/>
      <c r="E79" s="45"/>
      <c r="F79" s="46">
        <f t="shared" ref="F79:K79" si="18">SUM(F80:F81)</f>
        <v>29434</v>
      </c>
      <c r="G79" s="46">
        <f t="shared" si="18"/>
        <v>14552</v>
      </c>
      <c r="H79" s="46">
        <f t="shared" si="18"/>
        <v>14882</v>
      </c>
      <c r="I79" s="46">
        <f t="shared" si="18"/>
        <v>29537</v>
      </c>
      <c r="J79" s="46">
        <f t="shared" si="18"/>
        <v>14603</v>
      </c>
      <c r="K79" s="46">
        <f t="shared" si="18"/>
        <v>14934</v>
      </c>
      <c r="L79" s="18">
        <f t="shared" si="17"/>
        <v>29554</v>
      </c>
      <c r="M79" s="48">
        <v>14573</v>
      </c>
      <c r="N79" s="48">
        <v>14981</v>
      </c>
      <c r="O79" s="21"/>
      <c r="P79" s="27" t="s">
        <v>104</v>
      </c>
      <c r="Q79" s="27"/>
    </row>
    <row r="80" spans="1:17" s="5" customFormat="1" ht="20.85" customHeight="1">
      <c r="A80" s="7"/>
      <c r="B80" s="7"/>
      <c r="C80" s="28" t="s">
        <v>105</v>
      </c>
      <c r="D80" s="12"/>
      <c r="E80" s="43"/>
      <c r="F80" s="47">
        <v>5176</v>
      </c>
      <c r="G80" s="47">
        <v>2509</v>
      </c>
      <c r="H80" s="47">
        <v>2667</v>
      </c>
      <c r="I80" s="47">
        <v>5177</v>
      </c>
      <c r="J80" s="47">
        <v>2499</v>
      </c>
      <c r="K80" s="47">
        <v>2678</v>
      </c>
      <c r="L80" s="30">
        <f t="shared" si="17"/>
        <v>5185</v>
      </c>
      <c r="M80" s="49">
        <v>2503</v>
      </c>
      <c r="N80" s="49">
        <v>2682</v>
      </c>
      <c r="O80" s="40"/>
      <c r="P80" s="33" t="s">
        <v>106</v>
      </c>
      <c r="Q80" s="33"/>
    </row>
    <row r="81" spans="1:18" s="5" customFormat="1" ht="20.85" customHeight="1">
      <c r="A81" s="7"/>
      <c r="B81" s="7"/>
      <c r="C81" s="28" t="s">
        <v>19</v>
      </c>
      <c r="D81" s="12"/>
      <c r="E81" s="43"/>
      <c r="F81" s="47">
        <v>24258</v>
      </c>
      <c r="G81" s="47">
        <v>12043</v>
      </c>
      <c r="H81" s="47">
        <v>12215</v>
      </c>
      <c r="I81" s="47">
        <v>24360</v>
      </c>
      <c r="J81" s="47">
        <v>12104</v>
      </c>
      <c r="K81" s="47">
        <v>12256</v>
      </c>
      <c r="L81" s="30">
        <f t="shared" si="17"/>
        <v>24369</v>
      </c>
      <c r="M81" s="49">
        <v>12070</v>
      </c>
      <c r="N81" s="49">
        <v>12299</v>
      </c>
      <c r="O81" s="40"/>
      <c r="P81" s="33" t="s">
        <v>39</v>
      </c>
      <c r="Q81" s="33"/>
    </row>
    <row r="82" spans="1:18" s="1" customFormat="1" ht="20.100000000000001" customHeight="1">
      <c r="A82" s="24"/>
      <c r="B82" s="25" t="s">
        <v>107</v>
      </c>
      <c r="C82" s="24"/>
      <c r="D82" s="44"/>
      <c r="E82" s="45"/>
      <c r="F82" s="46">
        <f t="shared" ref="F82:K82" si="19">SUM(F83:F84)</f>
        <v>42081</v>
      </c>
      <c r="G82" s="46">
        <f t="shared" si="19"/>
        <v>20933</v>
      </c>
      <c r="H82" s="46">
        <f t="shared" si="19"/>
        <v>21148</v>
      </c>
      <c r="I82" s="46">
        <f t="shared" si="19"/>
        <v>42094</v>
      </c>
      <c r="J82" s="46">
        <f t="shared" si="19"/>
        <v>20927</v>
      </c>
      <c r="K82" s="46">
        <f t="shared" si="19"/>
        <v>21167</v>
      </c>
      <c r="L82" s="18">
        <f t="shared" si="17"/>
        <v>42142</v>
      </c>
      <c r="M82" s="48">
        <v>20983</v>
      </c>
      <c r="N82" s="48">
        <v>21159</v>
      </c>
      <c r="O82" s="51"/>
      <c r="P82" s="27" t="s">
        <v>108</v>
      </c>
      <c r="Q82" s="27"/>
    </row>
    <row r="83" spans="1:18" s="5" customFormat="1" ht="20.100000000000001" customHeight="1">
      <c r="A83" s="7"/>
      <c r="B83" s="7"/>
      <c r="C83" s="28" t="s">
        <v>109</v>
      </c>
      <c r="D83" s="12"/>
      <c r="E83" s="43"/>
      <c r="F83" s="47">
        <v>3133</v>
      </c>
      <c r="G83" s="47">
        <v>1518</v>
      </c>
      <c r="H83" s="47">
        <v>1615</v>
      </c>
      <c r="I83" s="47">
        <v>3101</v>
      </c>
      <c r="J83" s="47">
        <v>1489</v>
      </c>
      <c r="K83" s="47">
        <v>1612</v>
      </c>
      <c r="L83" s="30">
        <f t="shared" si="17"/>
        <v>3125</v>
      </c>
      <c r="M83" s="49">
        <v>1494</v>
      </c>
      <c r="N83" s="49">
        <v>1631</v>
      </c>
      <c r="O83" s="40"/>
      <c r="P83" s="33" t="s">
        <v>110</v>
      </c>
      <c r="Q83" s="33"/>
    </row>
    <row r="84" spans="1:18" s="5" customFormat="1" ht="20.100000000000001" customHeight="1">
      <c r="A84" s="7"/>
      <c r="B84" s="7"/>
      <c r="C84" s="28" t="s">
        <v>19</v>
      </c>
      <c r="D84" s="12"/>
      <c r="E84" s="43"/>
      <c r="F84" s="47">
        <v>38948</v>
      </c>
      <c r="G84" s="47">
        <v>19415</v>
      </c>
      <c r="H84" s="47">
        <v>19533</v>
      </c>
      <c r="I84" s="47">
        <v>38993</v>
      </c>
      <c r="J84" s="47">
        <v>19438</v>
      </c>
      <c r="K84" s="47">
        <v>19555</v>
      </c>
      <c r="L84" s="30">
        <f t="shared" si="17"/>
        <v>39017</v>
      </c>
      <c r="M84" s="49">
        <v>19489</v>
      </c>
      <c r="N84" s="49">
        <v>19528</v>
      </c>
      <c r="O84" s="40"/>
      <c r="P84" s="33" t="s">
        <v>39</v>
      </c>
      <c r="Q84" s="33"/>
    </row>
    <row r="85" spans="1:18" s="1" customFormat="1" ht="20.100000000000001" customHeight="1">
      <c r="A85" s="24"/>
      <c r="B85" s="25" t="s">
        <v>111</v>
      </c>
      <c r="C85" s="24"/>
      <c r="D85" s="44"/>
      <c r="E85" s="45"/>
      <c r="F85" s="46">
        <f t="shared" ref="F85:K85" si="20">SUM(F86:F87)</f>
        <v>77816</v>
      </c>
      <c r="G85" s="46">
        <f t="shared" si="20"/>
        <v>38871</v>
      </c>
      <c r="H85" s="46">
        <f t="shared" si="20"/>
        <v>38945</v>
      </c>
      <c r="I85" s="46">
        <f t="shared" si="20"/>
        <v>78013</v>
      </c>
      <c r="J85" s="46">
        <f t="shared" si="20"/>
        <v>39012</v>
      </c>
      <c r="K85" s="46">
        <f t="shared" si="20"/>
        <v>39001</v>
      </c>
      <c r="L85" s="18">
        <f t="shared" si="17"/>
        <v>78086</v>
      </c>
      <c r="M85" s="48">
        <v>39055</v>
      </c>
      <c r="N85" s="52">
        <v>39031</v>
      </c>
      <c r="O85" s="24"/>
      <c r="P85" s="27" t="s">
        <v>112</v>
      </c>
      <c r="Q85" s="27"/>
    </row>
    <row r="86" spans="1:18" s="5" customFormat="1" ht="20.100000000000001" customHeight="1">
      <c r="A86" s="7"/>
      <c r="B86" s="7"/>
      <c r="C86" s="28" t="s">
        <v>113</v>
      </c>
      <c r="D86" s="12"/>
      <c r="E86" s="43"/>
      <c r="F86" s="47">
        <v>6333</v>
      </c>
      <c r="G86" s="47">
        <v>3147</v>
      </c>
      <c r="H86" s="47">
        <v>3186</v>
      </c>
      <c r="I86" s="47">
        <v>6259</v>
      </c>
      <c r="J86" s="47">
        <v>3114</v>
      </c>
      <c r="K86" s="47">
        <v>3145</v>
      </c>
      <c r="L86" s="30">
        <f t="shared" si="17"/>
        <v>6215</v>
      </c>
      <c r="M86" s="49">
        <v>3085</v>
      </c>
      <c r="N86" s="53">
        <v>3130</v>
      </c>
      <c r="O86" s="7"/>
      <c r="P86" s="33" t="s">
        <v>114</v>
      </c>
      <c r="Q86" s="33"/>
      <c r="R86" s="7"/>
    </row>
    <row r="87" spans="1:18" s="5" customFormat="1" ht="20.100000000000001" customHeight="1">
      <c r="A87" s="7"/>
      <c r="B87" s="7"/>
      <c r="C87" s="28" t="s">
        <v>19</v>
      </c>
      <c r="D87" s="12"/>
      <c r="E87" s="43"/>
      <c r="F87" s="47">
        <v>71483</v>
      </c>
      <c r="G87" s="47">
        <v>35724</v>
      </c>
      <c r="H87" s="47">
        <v>35759</v>
      </c>
      <c r="I87" s="47">
        <v>71754</v>
      </c>
      <c r="J87" s="47">
        <v>35898</v>
      </c>
      <c r="K87" s="47">
        <v>35856</v>
      </c>
      <c r="L87" s="30">
        <f t="shared" si="17"/>
        <v>71871</v>
      </c>
      <c r="M87" s="49">
        <v>35970</v>
      </c>
      <c r="N87" s="53">
        <v>35901</v>
      </c>
      <c r="O87" s="7"/>
      <c r="P87" s="33" t="s">
        <v>39</v>
      </c>
      <c r="Q87" s="33"/>
    </row>
    <row r="88" spans="1:18" s="55" customFormat="1" ht="20.100000000000001" customHeight="1">
      <c r="A88" s="37"/>
      <c r="B88" s="25" t="s">
        <v>115</v>
      </c>
      <c r="C88" s="37"/>
      <c r="D88" s="37"/>
      <c r="E88" s="54"/>
      <c r="F88" s="46">
        <f t="shared" ref="F88:K88" si="21">SUM(F89:F90)</f>
        <v>71621</v>
      </c>
      <c r="G88" s="46">
        <f t="shared" si="21"/>
        <v>35859</v>
      </c>
      <c r="H88" s="46">
        <f t="shared" si="21"/>
        <v>35762</v>
      </c>
      <c r="I88" s="46">
        <f t="shared" si="21"/>
        <v>71972</v>
      </c>
      <c r="J88" s="46">
        <f t="shared" si="21"/>
        <v>35997</v>
      </c>
      <c r="K88" s="46">
        <f t="shared" si="21"/>
        <v>35975</v>
      </c>
      <c r="L88" s="18">
        <f t="shared" si="17"/>
        <v>72085</v>
      </c>
      <c r="M88" s="48">
        <v>35981</v>
      </c>
      <c r="N88" s="52">
        <v>36104</v>
      </c>
      <c r="O88" s="37"/>
      <c r="P88" s="27" t="s">
        <v>116</v>
      </c>
      <c r="Q88" s="27"/>
    </row>
    <row r="89" spans="1:18" s="58" customFormat="1" ht="20.100000000000001" customHeight="1">
      <c r="A89" s="56"/>
      <c r="B89" s="56"/>
      <c r="C89" s="28" t="s">
        <v>117</v>
      </c>
      <c r="D89" s="56"/>
      <c r="E89" s="57"/>
      <c r="F89" s="47">
        <v>3297</v>
      </c>
      <c r="G89" s="47">
        <v>1592</v>
      </c>
      <c r="H89" s="47">
        <v>1705</v>
      </c>
      <c r="I89" s="47">
        <v>3315</v>
      </c>
      <c r="J89" s="47">
        <v>1581</v>
      </c>
      <c r="K89" s="47">
        <v>1734</v>
      </c>
      <c r="L89" s="30">
        <f t="shared" si="17"/>
        <v>3256</v>
      </c>
      <c r="M89" s="49">
        <v>1557</v>
      </c>
      <c r="N89" s="53">
        <v>1699</v>
      </c>
      <c r="O89" s="56"/>
      <c r="P89" s="33" t="s">
        <v>118</v>
      </c>
      <c r="Q89" s="33"/>
    </row>
    <row r="90" spans="1:18" s="5" customFormat="1" ht="20.100000000000001" customHeight="1">
      <c r="A90" s="7"/>
      <c r="B90" s="6"/>
      <c r="C90" s="28" t="s">
        <v>19</v>
      </c>
      <c r="D90" s="7"/>
      <c r="E90" s="29"/>
      <c r="F90" s="47">
        <v>68324</v>
      </c>
      <c r="G90" s="47">
        <v>34267</v>
      </c>
      <c r="H90" s="47">
        <v>34057</v>
      </c>
      <c r="I90" s="47">
        <v>68657</v>
      </c>
      <c r="J90" s="47">
        <v>34416</v>
      </c>
      <c r="K90" s="47">
        <v>34241</v>
      </c>
      <c r="L90" s="30">
        <f t="shared" si="17"/>
        <v>68829</v>
      </c>
      <c r="M90" s="49">
        <v>34424</v>
      </c>
      <c r="N90" s="53">
        <v>34405</v>
      </c>
      <c r="O90" s="7"/>
      <c r="P90" s="33" t="s">
        <v>39</v>
      </c>
      <c r="Q90" s="33"/>
    </row>
    <row r="91" spans="1:18" s="1" customFormat="1" ht="20.100000000000001" customHeight="1">
      <c r="A91" s="24"/>
      <c r="B91" s="25" t="s">
        <v>119</v>
      </c>
      <c r="C91" s="24"/>
      <c r="D91" s="24"/>
      <c r="E91" s="26"/>
      <c r="F91" s="46">
        <f t="shared" ref="F91:K91" si="22">SUM(F92:F93)</f>
        <v>71681</v>
      </c>
      <c r="G91" s="46">
        <f t="shared" si="22"/>
        <v>35643</v>
      </c>
      <c r="H91" s="46">
        <f t="shared" si="22"/>
        <v>36038</v>
      </c>
      <c r="I91" s="46">
        <f t="shared" si="22"/>
        <v>71768</v>
      </c>
      <c r="J91" s="46">
        <f t="shared" si="22"/>
        <v>35673</v>
      </c>
      <c r="K91" s="46">
        <f t="shared" si="22"/>
        <v>36095</v>
      </c>
      <c r="L91" s="18">
        <f t="shared" si="17"/>
        <v>71738</v>
      </c>
      <c r="M91" s="48">
        <v>35684</v>
      </c>
      <c r="N91" s="52">
        <v>36054</v>
      </c>
      <c r="O91" s="24"/>
      <c r="P91" s="27" t="s">
        <v>120</v>
      </c>
      <c r="Q91" s="27"/>
    </row>
    <row r="92" spans="1:18" s="5" customFormat="1" ht="20.100000000000001" customHeight="1">
      <c r="A92" s="7"/>
      <c r="B92" s="6"/>
      <c r="C92" s="28" t="s">
        <v>121</v>
      </c>
      <c r="D92" s="7"/>
      <c r="E92" s="29"/>
      <c r="F92" s="47">
        <v>4295</v>
      </c>
      <c r="G92" s="47">
        <v>2069</v>
      </c>
      <c r="H92" s="47">
        <v>2226</v>
      </c>
      <c r="I92" s="47">
        <v>4169</v>
      </c>
      <c r="J92" s="47">
        <v>2018</v>
      </c>
      <c r="K92" s="47">
        <v>2151</v>
      </c>
      <c r="L92" s="30">
        <f t="shared" si="17"/>
        <v>4059</v>
      </c>
      <c r="M92" s="49">
        <v>1949</v>
      </c>
      <c r="N92" s="53">
        <v>2110</v>
      </c>
      <c r="O92" s="7"/>
      <c r="P92" s="33" t="s">
        <v>122</v>
      </c>
      <c r="Q92" s="33"/>
    </row>
    <row r="93" spans="1:18" s="5" customFormat="1" ht="20.100000000000001" customHeight="1">
      <c r="A93" s="7"/>
      <c r="B93" s="6"/>
      <c r="C93" s="28" t="s">
        <v>19</v>
      </c>
      <c r="D93" s="7"/>
      <c r="E93" s="29"/>
      <c r="F93" s="47">
        <v>67386</v>
      </c>
      <c r="G93" s="47">
        <v>33574</v>
      </c>
      <c r="H93" s="47">
        <v>33812</v>
      </c>
      <c r="I93" s="47">
        <v>67599</v>
      </c>
      <c r="J93" s="47">
        <v>33655</v>
      </c>
      <c r="K93" s="47">
        <v>33944</v>
      </c>
      <c r="L93" s="30">
        <f t="shared" si="17"/>
        <v>67679</v>
      </c>
      <c r="M93" s="49">
        <v>33735</v>
      </c>
      <c r="N93" s="53">
        <v>33944</v>
      </c>
      <c r="O93" s="7"/>
      <c r="P93" s="33" t="s">
        <v>39</v>
      </c>
      <c r="Q93" s="33"/>
    </row>
    <row r="94" spans="1:18" s="1" customFormat="1" ht="24" customHeight="1">
      <c r="B94" s="2"/>
      <c r="C94" s="1" t="s">
        <v>0</v>
      </c>
      <c r="D94" s="3">
        <v>1.2</v>
      </c>
      <c r="E94" s="1" t="s">
        <v>44</v>
      </c>
      <c r="P94" s="4"/>
      <c r="Q94" s="4"/>
    </row>
    <row r="95" spans="1:18" s="1" customFormat="1" ht="21.75" customHeight="1">
      <c r="B95" s="2"/>
      <c r="C95" s="1" t="s">
        <v>2</v>
      </c>
      <c r="D95" s="3">
        <v>1.2</v>
      </c>
      <c r="E95" s="1" t="s">
        <v>45</v>
      </c>
      <c r="P95" s="4"/>
      <c r="Q95" s="4"/>
    </row>
    <row r="96" spans="1:18" s="5" customFormat="1" ht="10.5" customHeight="1">
      <c r="B96" s="6"/>
      <c r="C96" s="7"/>
      <c r="D96" s="7"/>
      <c r="E96" s="7"/>
      <c r="F96" s="7"/>
      <c r="I96" s="7"/>
      <c r="L96" s="7"/>
      <c r="O96" s="7"/>
      <c r="P96" s="8"/>
      <c r="Q96" s="8"/>
    </row>
    <row r="97" spans="1:17" s="5" customFormat="1" ht="20.100000000000001" customHeight="1">
      <c r="A97" s="105" t="s">
        <v>4</v>
      </c>
      <c r="B97" s="105"/>
      <c r="C97" s="105"/>
      <c r="D97" s="105"/>
      <c r="E97" s="106"/>
      <c r="F97" s="111" t="s">
        <v>5</v>
      </c>
      <c r="G97" s="112"/>
      <c r="H97" s="112"/>
      <c r="I97" s="111" t="s">
        <v>6</v>
      </c>
      <c r="J97" s="112"/>
      <c r="K97" s="112"/>
      <c r="L97" s="111" t="s">
        <v>7</v>
      </c>
      <c r="M97" s="112"/>
      <c r="N97" s="112"/>
      <c r="O97" s="113" t="s">
        <v>8</v>
      </c>
      <c r="P97" s="105"/>
      <c r="Q97" s="9"/>
    </row>
    <row r="98" spans="1:17" s="5" customFormat="1" ht="20.100000000000001" customHeight="1">
      <c r="A98" s="107"/>
      <c r="B98" s="107"/>
      <c r="C98" s="107"/>
      <c r="D98" s="107"/>
      <c r="E98" s="108"/>
      <c r="F98" s="10" t="s">
        <v>9</v>
      </c>
      <c r="G98" s="11" t="s">
        <v>10</v>
      </c>
      <c r="H98" s="12" t="s">
        <v>11</v>
      </c>
      <c r="I98" s="10" t="s">
        <v>9</v>
      </c>
      <c r="J98" s="11" t="s">
        <v>10</v>
      </c>
      <c r="K98" s="12" t="s">
        <v>11</v>
      </c>
      <c r="L98" s="10" t="s">
        <v>9</v>
      </c>
      <c r="M98" s="11" t="s">
        <v>10</v>
      </c>
      <c r="N98" s="12" t="s">
        <v>11</v>
      </c>
      <c r="O98" s="114"/>
      <c r="P98" s="107"/>
      <c r="Q98" s="9"/>
    </row>
    <row r="99" spans="1:17" s="5" customFormat="1" ht="20.100000000000001" customHeight="1">
      <c r="A99" s="109"/>
      <c r="B99" s="109"/>
      <c r="C99" s="109"/>
      <c r="D99" s="109"/>
      <c r="E99" s="110"/>
      <c r="F99" s="13" t="s">
        <v>12</v>
      </c>
      <c r="G99" s="13" t="s">
        <v>13</v>
      </c>
      <c r="H99" s="14" t="s">
        <v>14</v>
      </c>
      <c r="I99" s="13" t="s">
        <v>12</v>
      </c>
      <c r="J99" s="13" t="s">
        <v>13</v>
      </c>
      <c r="K99" s="14" t="s">
        <v>14</v>
      </c>
      <c r="L99" s="13" t="s">
        <v>12</v>
      </c>
      <c r="M99" s="13" t="s">
        <v>13</v>
      </c>
      <c r="N99" s="14" t="s">
        <v>14</v>
      </c>
      <c r="O99" s="115"/>
      <c r="P99" s="109"/>
      <c r="Q99" s="9"/>
    </row>
    <row r="100" spans="1:17" s="1" customFormat="1" ht="21.95" customHeight="1">
      <c r="A100" s="24"/>
      <c r="B100" s="25" t="s">
        <v>123</v>
      </c>
      <c r="C100" s="24"/>
      <c r="D100" s="24"/>
      <c r="E100" s="26"/>
      <c r="F100" s="46">
        <f t="shared" ref="F100:K100" si="23">SUM(F101:F102)</f>
        <v>48619</v>
      </c>
      <c r="G100" s="46">
        <f t="shared" si="23"/>
        <v>23858</v>
      </c>
      <c r="H100" s="46">
        <f t="shared" si="23"/>
        <v>24761</v>
      </c>
      <c r="I100" s="46">
        <f t="shared" si="23"/>
        <v>48810</v>
      </c>
      <c r="J100" s="46">
        <f t="shared" si="23"/>
        <v>23963</v>
      </c>
      <c r="K100" s="46">
        <f t="shared" si="23"/>
        <v>24847</v>
      </c>
      <c r="L100" s="15">
        <f>M100+N100</f>
        <v>48853</v>
      </c>
      <c r="M100" s="59">
        <v>23960</v>
      </c>
      <c r="N100" s="59">
        <v>24893</v>
      </c>
      <c r="O100" s="24"/>
      <c r="P100" s="27" t="s">
        <v>124</v>
      </c>
      <c r="Q100" s="27"/>
    </row>
    <row r="101" spans="1:17" s="5" customFormat="1" ht="21.95" customHeight="1">
      <c r="A101" s="7"/>
      <c r="B101" s="6"/>
      <c r="C101" s="28" t="s">
        <v>125</v>
      </c>
      <c r="D101" s="7"/>
      <c r="E101" s="29"/>
      <c r="F101" s="47">
        <v>8536</v>
      </c>
      <c r="G101" s="47">
        <v>4042</v>
      </c>
      <c r="H101" s="47">
        <v>4494</v>
      </c>
      <c r="I101" s="47">
        <v>8511</v>
      </c>
      <c r="J101" s="47">
        <v>4032</v>
      </c>
      <c r="K101" s="47">
        <v>4479</v>
      </c>
      <c r="L101" s="30">
        <f t="shared" ref="L101:L116" si="24">M101+N101</f>
        <v>8501</v>
      </c>
      <c r="M101" s="60">
        <v>4032</v>
      </c>
      <c r="N101" s="60">
        <v>4469</v>
      </c>
      <c r="O101" s="7"/>
      <c r="P101" s="33" t="s">
        <v>126</v>
      </c>
      <c r="Q101" s="33"/>
    </row>
    <row r="102" spans="1:17" s="5" customFormat="1" ht="21.95" customHeight="1">
      <c r="A102" s="7"/>
      <c r="B102" s="6"/>
      <c r="C102" s="28" t="s">
        <v>19</v>
      </c>
      <c r="D102" s="7"/>
      <c r="E102" s="29"/>
      <c r="F102" s="47">
        <v>40083</v>
      </c>
      <c r="G102" s="47">
        <v>19816</v>
      </c>
      <c r="H102" s="47">
        <v>20267</v>
      </c>
      <c r="I102" s="47">
        <v>40299</v>
      </c>
      <c r="J102" s="47">
        <v>19931</v>
      </c>
      <c r="K102" s="47">
        <v>20368</v>
      </c>
      <c r="L102" s="30">
        <f t="shared" si="24"/>
        <v>40352</v>
      </c>
      <c r="M102" s="60">
        <v>19928</v>
      </c>
      <c r="N102" s="60">
        <v>20424</v>
      </c>
      <c r="O102" s="7"/>
      <c r="P102" s="33" t="s">
        <v>39</v>
      </c>
      <c r="Q102" s="33"/>
    </row>
    <row r="103" spans="1:17" s="69" customFormat="1" ht="21.95" customHeight="1">
      <c r="A103" s="61"/>
      <c r="B103" s="62" t="s">
        <v>127</v>
      </c>
      <c r="C103" s="63"/>
      <c r="D103" s="63"/>
      <c r="E103" s="64"/>
      <c r="F103" s="65">
        <f t="shared" ref="F103:K103" si="25">SUM(F104:F106)</f>
        <v>37752</v>
      </c>
      <c r="G103" s="65">
        <f t="shared" si="25"/>
        <v>19045</v>
      </c>
      <c r="H103" s="65">
        <f t="shared" si="25"/>
        <v>18707</v>
      </c>
      <c r="I103" s="65">
        <f t="shared" si="25"/>
        <v>38001</v>
      </c>
      <c r="J103" s="65">
        <f t="shared" si="25"/>
        <v>19137</v>
      </c>
      <c r="K103" s="65">
        <f t="shared" si="25"/>
        <v>18864</v>
      </c>
      <c r="L103" s="66">
        <v>38207</v>
      </c>
      <c r="M103" s="66">
        <v>19214</v>
      </c>
      <c r="N103" s="66">
        <v>18993</v>
      </c>
      <c r="O103" s="63"/>
      <c r="P103" s="67" t="s">
        <v>128</v>
      </c>
      <c r="Q103" s="68"/>
    </row>
    <row r="104" spans="1:17" s="79" customFormat="1" ht="21.95" customHeight="1">
      <c r="A104" s="70"/>
      <c r="B104" s="71"/>
      <c r="C104" s="72" t="s">
        <v>129</v>
      </c>
      <c r="D104" s="73"/>
      <c r="E104" s="74"/>
      <c r="F104" s="75">
        <v>10748</v>
      </c>
      <c r="G104" s="75">
        <v>5411</v>
      </c>
      <c r="H104" s="75">
        <v>5337</v>
      </c>
      <c r="I104" s="75">
        <v>10787</v>
      </c>
      <c r="J104" s="75">
        <v>5421</v>
      </c>
      <c r="K104" s="75">
        <v>5366</v>
      </c>
      <c r="L104" s="76">
        <v>10865</v>
      </c>
      <c r="M104" s="76">
        <v>5454</v>
      </c>
      <c r="N104" s="76">
        <v>5411</v>
      </c>
      <c r="O104" s="73"/>
      <c r="P104" s="77" t="s">
        <v>130</v>
      </c>
      <c r="Q104" s="78"/>
    </row>
    <row r="105" spans="1:17" s="81" customFormat="1" ht="21.95" customHeight="1">
      <c r="A105" s="73"/>
      <c r="B105" s="80"/>
      <c r="C105" s="72" t="s">
        <v>131</v>
      </c>
      <c r="D105" s="73"/>
      <c r="E105" s="74"/>
      <c r="F105" s="50" t="s">
        <v>81</v>
      </c>
      <c r="G105" s="50" t="s">
        <v>81</v>
      </c>
      <c r="H105" s="50" t="s">
        <v>81</v>
      </c>
      <c r="I105" s="50" t="s">
        <v>81</v>
      </c>
      <c r="J105" s="50" t="s">
        <v>81</v>
      </c>
      <c r="K105" s="50" t="s">
        <v>81</v>
      </c>
      <c r="L105" s="76">
        <v>5903</v>
      </c>
      <c r="M105" s="76">
        <v>2971</v>
      </c>
      <c r="N105" s="76">
        <v>2932</v>
      </c>
      <c r="O105" s="73"/>
      <c r="P105" s="77" t="s">
        <v>132</v>
      </c>
      <c r="Q105" s="77"/>
    </row>
    <row r="106" spans="1:17" s="79" customFormat="1" ht="21.95" customHeight="1">
      <c r="A106" s="70"/>
      <c r="B106" s="71"/>
      <c r="C106" s="72" t="s">
        <v>19</v>
      </c>
      <c r="D106" s="73"/>
      <c r="E106" s="74"/>
      <c r="F106" s="75">
        <v>27004</v>
      </c>
      <c r="G106" s="75">
        <v>13634</v>
      </c>
      <c r="H106" s="75">
        <v>13370</v>
      </c>
      <c r="I106" s="75">
        <v>27214</v>
      </c>
      <c r="J106" s="75">
        <v>13716</v>
      </c>
      <c r="K106" s="75">
        <v>13498</v>
      </c>
      <c r="L106" s="76">
        <v>21439</v>
      </c>
      <c r="M106" s="76">
        <v>10789</v>
      </c>
      <c r="N106" s="76">
        <v>10650</v>
      </c>
      <c r="O106" s="73"/>
      <c r="P106" s="77" t="s">
        <v>39</v>
      </c>
      <c r="Q106" s="78"/>
    </row>
    <row r="107" spans="1:17" s="1" customFormat="1" ht="21.95" customHeight="1">
      <c r="A107" s="24"/>
      <c r="B107" s="25" t="s">
        <v>133</v>
      </c>
      <c r="C107" s="24"/>
      <c r="D107" s="24"/>
      <c r="E107" s="26"/>
      <c r="F107" s="46">
        <f t="shared" ref="F107:K107" si="26">SUM(F108:F109)</f>
        <v>22617</v>
      </c>
      <c r="G107" s="46">
        <f t="shared" si="26"/>
        <v>11379</v>
      </c>
      <c r="H107" s="46">
        <f t="shared" si="26"/>
        <v>11238</v>
      </c>
      <c r="I107" s="46">
        <f t="shared" si="26"/>
        <v>22711</v>
      </c>
      <c r="J107" s="46">
        <f t="shared" si="26"/>
        <v>11413</v>
      </c>
      <c r="K107" s="46">
        <f t="shared" si="26"/>
        <v>11298</v>
      </c>
      <c r="L107" s="18">
        <f t="shared" si="24"/>
        <v>22808</v>
      </c>
      <c r="M107" s="82">
        <v>11444</v>
      </c>
      <c r="N107" s="82">
        <v>11364</v>
      </c>
      <c r="O107" s="24"/>
      <c r="P107" s="27" t="s">
        <v>134</v>
      </c>
      <c r="Q107" s="27"/>
    </row>
    <row r="108" spans="1:17" s="5" customFormat="1" ht="21.95" customHeight="1">
      <c r="A108" s="7"/>
      <c r="B108" s="6"/>
      <c r="C108" s="28" t="s">
        <v>135</v>
      </c>
      <c r="D108" s="7"/>
      <c r="E108" s="29"/>
      <c r="F108" s="47">
        <v>3512</v>
      </c>
      <c r="G108" s="47">
        <v>1740</v>
      </c>
      <c r="H108" s="47">
        <v>1772</v>
      </c>
      <c r="I108" s="47">
        <v>3498</v>
      </c>
      <c r="J108" s="47">
        <v>1728</v>
      </c>
      <c r="K108" s="47">
        <v>1770</v>
      </c>
      <c r="L108" s="30">
        <f t="shared" si="24"/>
        <v>3504</v>
      </c>
      <c r="M108" s="60">
        <v>1726</v>
      </c>
      <c r="N108" s="60">
        <v>1778</v>
      </c>
      <c r="O108" s="7"/>
      <c r="P108" s="33" t="s">
        <v>136</v>
      </c>
      <c r="Q108" s="33"/>
    </row>
    <row r="109" spans="1:17" s="5" customFormat="1" ht="21.95" customHeight="1">
      <c r="A109" s="7"/>
      <c r="B109" s="6"/>
      <c r="C109" s="28" t="s">
        <v>19</v>
      </c>
      <c r="D109" s="7"/>
      <c r="E109" s="29"/>
      <c r="F109" s="47">
        <v>19105</v>
      </c>
      <c r="G109" s="47">
        <v>9639</v>
      </c>
      <c r="H109" s="47">
        <v>9466</v>
      </c>
      <c r="I109" s="47">
        <v>19213</v>
      </c>
      <c r="J109" s="47">
        <v>9685</v>
      </c>
      <c r="K109" s="47">
        <v>9528</v>
      </c>
      <c r="L109" s="30">
        <f t="shared" si="24"/>
        <v>19304</v>
      </c>
      <c r="M109" s="60">
        <v>9718</v>
      </c>
      <c r="N109" s="60">
        <v>9586</v>
      </c>
      <c r="O109" s="7"/>
      <c r="P109" s="33" t="s">
        <v>39</v>
      </c>
      <c r="Q109" s="33"/>
    </row>
    <row r="110" spans="1:17" s="1" customFormat="1" ht="21.95" customHeight="1">
      <c r="A110" s="24"/>
      <c r="B110" s="25" t="s">
        <v>137</v>
      </c>
      <c r="C110" s="24"/>
      <c r="D110" s="24"/>
      <c r="E110" s="26"/>
      <c r="F110" s="46">
        <f t="shared" ref="F110:K110" si="27">SUM(F111:F112)</f>
        <v>23710</v>
      </c>
      <c r="G110" s="46">
        <f t="shared" si="27"/>
        <v>11828</v>
      </c>
      <c r="H110" s="46">
        <f t="shared" si="27"/>
        <v>11882</v>
      </c>
      <c r="I110" s="46">
        <f t="shared" si="27"/>
        <v>23708</v>
      </c>
      <c r="J110" s="46">
        <f t="shared" si="27"/>
        <v>11763</v>
      </c>
      <c r="K110" s="46">
        <f t="shared" si="27"/>
        <v>11945</v>
      </c>
      <c r="L110" s="18">
        <f t="shared" si="24"/>
        <v>23647</v>
      </c>
      <c r="M110" s="82">
        <v>11734</v>
      </c>
      <c r="N110" s="82">
        <v>11913</v>
      </c>
      <c r="O110" s="24"/>
      <c r="P110" s="27" t="s">
        <v>138</v>
      </c>
      <c r="Q110" s="27"/>
    </row>
    <row r="111" spans="1:17" s="5" customFormat="1" ht="21.95" customHeight="1">
      <c r="A111" s="7"/>
      <c r="B111" s="6"/>
      <c r="C111" s="28" t="s">
        <v>139</v>
      </c>
      <c r="D111" s="7"/>
      <c r="E111" s="29"/>
      <c r="F111" s="47">
        <v>5286</v>
      </c>
      <c r="G111" s="47">
        <v>2614</v>
      </c>
      <c r="H111" s="47">
        <v>2672</v>
      </c>
      <c r="I111" s="47">
        <v>5288</v>
      </c>
      <c r="J111" s="47">
        <v>2606</v>
      </c>
      <c r="K111" s="47">
        <v>2682</v>
      </c>
      <c r="L111" s="30">
        <f t="shared" si="24"/>
        <v>5280</v>
      </c>
      <c r="M111" s="60">
        <v>2614</v>
      </c>
      <c r="N111" s="60">
        <v>2666</v>
      </c>
      <c r="O111" s="7"/>
      <c r="P111" s="33" t="s">
        <v>140</v>
      </c>
      <c r="Q111" s="33"/>
    </row>
    <row r="112" spans="1:17" s="5" customFormat="1" ht="21.95" customHeight="1">
      <c r="A112" s="7"/>
      <c r="B112" s="6"/>
      <c r="C112" s="28" t="s">
        <v>19</v>
      </c>
      <c r="D112" s="7"/>
      <c r="E112" s="29"/>
      <c r="F112" s="47">
        <v>18424</v>
      </c>
      <c r="G112" s="47">
        <v>9214</v>
      </c>
      <c r="H112" s="47">
        <v>9210</v>
      </c>
      <c r="I112" s="47">
        <v>18420</v>
      </c>
      <c r="J112" s="47">
        <v>9157</v>
      </c>
      <c r="K112" s="47">
        <v>9263</v>
      </c>
      <c r="L112" s="30">
        <f t="shared" si="24"/>
        <v>18367</v>
      </c>
      <c r="M112" s="60">
        <v>9120</v>
      </c>
      <c r="N112" s="60">
        <v>9247</v>
      </c>
      <c r="O112" s="7"/>
      <c r="P112" s="33" t="s">
        <v>39</v>
      </c>
      <c r="Q112" s="33"/>
    </row>
    <row r="113" spans="1:17" s="1" customFormat="1" ht="21.95" customHeight="1">
      <c r="A113" s="24"/>
      <c r="B113" s="25" t="s">
        <v>141</v>
      </c>
      <c r="C113" s="24"/>
      <c r="D113" s="24"/>
      <c r="E113" s="26"/>
      <c r="F113" s="46">
        <f t="shared" ref="F113:K113" si="28">SUM(F114:F115)</f>
        <v>25476</v>
      </c>
      <c r="G113" s="46">
        <f t="shared" si="28"/>
        <v>12775</v>
      </c>
      <c r="H113" s="46">
        <f t="shared" si="28"/>
        <v>12701</v>
      </c>
      <c r="I113" s="46">
        <f t="shared" si="28"/>
        <v>25551</v>
      </c>
      <c r="J113" s="46">
        <f t="shared" si="28"/>
        <v>12806</v>
      </c>
      <c r="K113" s="46">
        <f t="shared" si="28"/>
        <v>12745</v>
      </c>
      <c r="L113" s="18">
        <f t="shared" si="24"/>
        <v>25487</v>
      </c>
      <c r="M113" s="82">
        <v>12757</v>
      </c>
      <c r="N113" s="82">
        <v>12730</v>
      </c>
      <c r="O113" s="24"/>
      <c r="P113" s="27" t="s">
        <v>142</v>
      </c>
      <c r="Q113" s="27"/>
    </row>
    <row r="114" spans="1:17" s="5" customFormat="1" ht="21.95" customHeight="1">
      <c r="A114" s="7"/>
      <c r="B114" s="6"/>
      <c r="C114" s="28" t="s">
        <v>143</v>
      </c>
      <c r="D114" s="7"/>
      <c r="E114" s="29"/>
      <c r="F114" s="47">
        <v>4203</v>
      </c>
      <c r="G114" s="47">
        <v>2072</v>
      </c>
      <c r="H114" s="47">
        <v>2131</v>
      </c>
      <c r="I114" s="47">
        <v>4162</v>
      </c>
      <c r="J114" s="47">
        <v>2047</v>
      </c>
      <c r="K114" s="47">
        <v>2115</v>
      </c>
      <c r="L114" s="30">
        <f t="shared" si="24"/>
        <v>4121</v>
      </c>
      <c r="M114" s="60">
        <v>2011</v>
      </c>
      <c r="N114" s="60">
        <v>2110</v>
      </c>
      <c r="O114" s="7"/>
      <c r="P114" s="33" t="s">
        <v>144</v>
      </c>
      <c r="Q114" s="33"/>
    </row>
    <row r="115" spans="1:17" s="5" customFormat="1" ht="21.95" customHeight="1">
      <c r="A115" s="7"/>
      <c r="B115" s="6"/>
      <c r="C115" s="28" t="s">
        <v>19</v>
      </c>
      <c r="D115" s="7"/>
      <c r="E115" s="29"/>
      <c r="F115" s="47">
        <v>21273</v>
      </c>
      <c r="G115" s="47">
        <v>10703</v>
      </c>
      <c r="H115" s="47">
        <v>10570</v>
      </c>
      <c r="I115" s="47">
        <v>21389</v>
      </c>
      <c r="J115" s="47">
        <v>10759</v>
      </c>
      <c r="K115" s="47">
        <v>10630</v>
      </c>
      <c r="L115" s="30">
        <f t="shared" si="24"/>
        <v>21366</v>
      </c>
      <c r="M115" s="60">
        <v>10746</v>
      </c>
      <c r="N115" s="60">
        <v>10620</v>
      </c>
      <c r="O115" s="7"/>
      <c r="P115" s="33" t="s">
        <v>39</v>
      </c>
      <c r="Q115" s="33"/>
    </row>
    <row r="116" spans="1:17" s="1" customFormat="1" ht="19.5" customHeight="1">
      <c r="A116" s="24"/>
      <c r="B116" s="25" t="s">
        <v>145</v>
      </c>
      <c r="C116" s="24"/>
      <c r="D116" s="24"/>
      <c r="E116" s="26"/>
      <c r="F116" s="46">
        <v>23533</v>
      </c>
      <c r="G116" s="46">
        <v>11786</v>
      </c>
      <c r="H116" s="46">
        <v>11747</v>
      </c>
      <c r="I116" s="46">
        <v>23707</v>
      </c>
      <c r="J116" s="46">
        <v>11878</v>
      </c>
      <c r="K116" s="46">
        <v>11829</v>
      </c>
      <c r="L116" s="18">
        <f t="shared" si="24"/>
        <v>23798</v>
      </c>
      <c r="M116" s="82">
        <v>11878</v>
      </c>
      <c r="N116" s="82">
        <v>11920</v>
      </c>
      <c r="O116" s="24"/>
      <c r="P116" s="27" t="s">
        <v>146</v>
      </c>
      <c r="Q116" s="27"/>
    </row>
    <row r="117" spans="1:17" s="1" customFormat="1" ht="24" customHeight="1">
      <c r="B117" s="2"/>
      <c r="C117" s="1" t="s">
        <v>0</v>
      </c>
      <c r="D117" s="3">
        <v>1.2</v>
      </c>
      <c r="E117" s="1" t="s">
        <v>44</v>
      </c>
      <c r="P117" s="4"/>
      <c r="Q117" s="4"/>
    </row>
    <row r="118" spans="1:17" s="1" customFormat="1" ht="19.5" customHeight="1">
      <c r="B118" s="2"/>
      <c r="C118" s="1" t="s">
        <v>2</v>
      </c>
      <c r="D118" s="3">
        <v>1.2</v>
      </c>
      <c r="E118" s="1" t="s">
        <v>45</v>
      </c>
      <c r="P118" s="4"/>
      <c r="Q118" s="4"/>
    </row>
    <row r="119" spans="1:17" s="5" customFormat="1" ht="5.25" customHeight="1">
      <c r="B119" s="6"/>
      <c r="C119" s="7"/>
      <c r="D119" s="7"/>
      <c r="E119" s="7"/>
      <c r="F119" s="7"/>
      <c r="I119" s="7"/>
      <c r="L119" s="7"/>
      <c r="O119" s="7"/>
      <c r="P119" s="8"/>
      <c r="Q119" s="8"/>
    </row>
    <row r="120" spans="1:17" s="5" customFormat="1" ht="20.100000000000001" customHeight="1">
      <c r="A120" s="105" t="s">
        <v>4</v>
      </c>
      <c r="B120" s="105"/>
      <c r="C120" s="105"/>
      <c r="D120" s="105"/>
      <c r="E120" s="106"/>
      <c r="F120" s="111" t="s">
        <v>5</v>
      </c>
      <c r="G120" s="112"/>
      <c r="H120" s="112"/>
      <c r="I120" s="111" t="s">
        <v>6</v>
      </c>
      <c r="J120" s="112"/>
      <c r="K120" s="112"/>
      <c r="L120" s="111" t="s">
        <v>7</v>
      </c>
      <c r="M120" s="112"/>
      <c r="N120" s="112"/>
      <c r="O120" s="113" t="s">
        <v>8</v>
      </c>
      <c r="P120" s="105"/>
      <c r="Q120" s="9"/>
    </row>
    <row r="121" spans="1:17" s="5" customFormat="1" ht="20.100000000000001" customHeight="1">
      <c r="A121" s="107"/>
      <c r="B121" s="107"/>
      <c r="C121" s="107"/>
      <c r="D121" s="107"/>
      <c r="E121" s="108"/>
      <c r="F121" s="10" t="s">
        <v>9</v>
      </c>
      <c r="G121" s="11" t="s">
        <v>10</v>
      </c>
      <c r="H121" s="12" t="s">
        <v>11</v>
      </c>
      <c r="I121" s="10" t="s">
        <v>9</v>
      </c>
      <c r="J121" s="11" t="s">
        <v>10</v>
      </c>
      <c r="K121" s="12" t="s">
        <v>11</v>
      </c>
      <c r="L121" s="10" t="s">
        <v>9</v>
      </c>
      <c r="M121" s="11" t="s">
        <v>10</v>
      </c>
      <c r="N121" s="12" t="s">
        <v>11</v>
      </c>
      <c r="O121" s="114"/>
      <c r="P121" s="107"/>
      <c r="Q121" s="9"/>
    </row>
    <row r="122" spans="1:17" s="5" customFormat="1" ht="20.100000000000001" customHeight="1">
      <c r="A122" s="109"/>
      <c r="B122" s="109"/>
      <c r="C122" s="109"/>
      <c r="D122" s="109"/>
      <c r="E122" s="110"/>
      <c r="F122" s="13" t="s">
        <v>12</v>
      </c>
      <c r="G122" s="13" t="s">
        <v>13</v>
      </c>
      <c r="H122" s="14" t="s">
        <v>14</v>
      </c>
      <c r="I122" s="13" t="s">
        <v>12</v>
      </c>
      <c r="J122" s="13" t="s">
        <v>13</v>
      </c>
      <c r="K122" s="14" t="s">
        <v>14</v>
      </c>
      <c r="L122" s="13" t="s">
        <v>12</v>
      </c>
      <c r="M122" s="13" t="s">
        <v>13</v>
      </c>
      <c r="N122" s="14" t="s">
        <v>14</v>
      </c>
      <c r="O122" s="115"/>
      <c r="P122" s="109"/>
      <c r="Q122" s="9"/>
    </row>
    <row r="123" spans="1:17" s="1" customFormat="1" ht="21" customHeight="1">
      <c r="A123" s="24"/>
      <c r="B123" s="25" t="s">
        <v>147</v>
      </c>
      <c r="C123" s="24"/>
      <c r="D123" s="24"/>
      <c r="E123" s="26"/>
      <c r="F123" s="46">
        <f t="shared" ref="F123:K123" si="29">SUM(F124:F125)</f>
        <v>32464</v>
      </c>
      <c r="G123" s="46">
        <f t="shared" si="29"/>
        <v>16171</v>
      </c>
      <c r="H123" s="46">
        <f t="shared" si="29"/>
        <v>16293</v>
      </c>
      <c r="I123" s="46">
        <f t="shared" si="29"/>
        <v>32685</v>
      </c>
      <c r="J123" s="46">
        <f t="shared" si="29"/>
        <v>16305</v>
      </c>
      <c r="K123" s="46">
        <f t="shared" si="29"/>
        <v>16380</v>
      </c>
      <c r="L123" s="46">
        <f>M123+N123</f>
        <v>32717</v>
      </c>
      <c r="M123" s="48">
        <v>16296</v>
      </c>
      <c r="N123" s="83">
        <v>16421</v>
      </c>
      <c r="O123" s="24"/>
      <c r="P123" s="27" t="s">
        <v>148</v>
      </c>
      <c r="Q123" s="27"/>
    </row>
    <row r="124" spans="1:17" s="5" customFormat="1" ht="21" customHeight="1">
      <c r="A124" s="7"/>
      <c r="B124" s="6"/>
      <c r="C124" s="28" t="s">
        <v>149</v>
      </c>
      <c r="D124" s="7"/>
      <c r="E124" s="29"/>
      <c r="F124" s="47">
        <v>6747</v>
      </c>
      <c r="G124" s="47">
        <v>3341</v>
      </c>
      <c r="H124" s="47">
        <v>3406</v>
      </c>
      <c r="I124" s="47">
        <v>6811</v>
      </c>
      <c r="J124" s="47">
        <v>3386</v>
      </c>
      <c r="K124" s="47">
        <v>3425</v>
      </c>
      <c r="L124" s="47">
        <f t="shared" ref="L124:L129" si="30">M124+N124</f>
        <v>6793</v>
      </c>
      <c r="M124" s="49">
        <v>3375</v>
      </c>
      <c r="N124" s="84">
        <v>3418</v>
      </c>
      <c r="O124" s="7"/>
      <c r="P124" s="33" t="s">
        <v>150</v>
      </c>
      <c r="Q124" s="33"/>
    </row>
    <row r="125" spans="1:17" s="5" customFormat="1" ht="21" customHeight="1">
      <c r="A125" s="7"/>
      <c r="B125" s="6"/>
      <c r="C125" s="28" t="s">
        <v>19</v>
      </c>
      <c r="D125" s="7"/>
      <c r="E125" s="29"/>
      <c r="F125" s="47">
        <v>25717</v>
      </c>
      <c r="G125" s="47">
        <v>12830</v>
      </c>
      <c r="H125" s="47">
        <v>12887</v>
      </c>
      <c r="I125" s="47">
        <v>25874</v>
      </c>
      <c r="J125" s="47">
        <v>12919</v>
      </c>
      <c r="K125" s="47">
        <v>12955</v>
      </c>
      <c r="L125" s="47">
        <f t="shared" si="30"/>
        <v>25924</v>
      </c>
      <c r="M125" s="49">
        <v>12921</v>
      </c>
      <c r="N125" s="84">
        <v>13003</v>
      </c>
      <c r="O125" s="7"/>
      <c r="P125" s="33" t="s">
        <v>39</v>
      </c>
      <c r="Q125" s="33"/>
    </row>
    <row r="126" spans="1:17" s="1" customFormat="1" ht="21" customHeight="1">
      <c r="A126" s="24"/>
      <c r="B126" s="25" t="s">
        <v>151</v>
      </c>
      <c r="C126" s="24"/>
      <c r="D126" s="24"/>
      <c r="E126" s="26"/>
      <c r="F126" s="46">
        <f t="shared" ref="F126:K126" si="31">SUM(F127:F128)</f>
        <v>26349</v>
      </c>
      <c r="G126" s="46">
        <f t="shared" si="31"/>
        <v>13238</v>
      </c>
      <c r="H126" s="46">
        <f t="shared" si="31"/>
        <v>13111</v>
      </c>
      <c r="I126" s="46">
        <f t="shared" si="31"/>
        <v>26431</v>
      </c>
      <c r="J126" s="46">
        <f t="shared" si="31"/>
        <v>13242</v>
      </c>
      <c r="K126" s="46">
        <f t="shared" si="31"/>
        <v>13189</v>
      </c>
      <c r="L126" s="46">
        <f t="shared" si="30"/>
        <v>26485</v>
      </c>
      <c r="M126" s="48">
        <v>13292</v>
      </c>
      <c r="N126" s="85">
        <v>13193</v>
      </c>
      <c r="O126" s="24"/>
      <c r="P126" s="27" t="s">
        <v>152</v>
      </c>
      <c r="Q126" s="27"/>
    </row>
    <row r="127" spans="1:17" s="5" customFormat="1" ht="21" customHeight="1">
      <c r="A127" s="7"/>
      <c r="B127" s="6"/>
      <c r="C127" s="28" t="s">
        <v>153</v>
      </c>
      <c r="D127" s="7"/>
      <c r="E127" s="29"/>
      <c r="F127" s="47">
        <v>5454</v>
      </c>
      <c r="G127" s="47">
        <v>2748</v>
      </c>
      <c r="H127" s="47">
        <v>2706</v>
      </c>
      <c r="I127" s="47">
        <v>5484</v>
      </c>
      <c r="J127" s="47">
        <v>2752</v>
      </c>
      <c r="K127" s="47">
        <v>2732</v>
      </c>
      <c r="L127" s="47">
        <f t="shared" si="30"/>
        <v>5517</v>
      </c>
      <c r="M127" s="49">
        <v>2776</v>
      </c>
      <c r="N127" s="84">
        <v>2741</v>
      </c>
      <c r="O127" s="7"/>
      <c r="P127" s="33" t="s">
        <v>154</v>
      </c>
      <c r="Q127" s="33"/>
    </row>
    <row r="128" spans="1:17" s="5" customFormat="1" ht="21" customHeight="1">
      <c r="A128" s="7"/>
      <c r="B128" s="6"/>
      <c r="C128" s="28" t="s">
        <v>19</v>
      </c>
      <c r="D128" s="7"/>
      <c r="E128" s="29"/>
      <c r="F128" s="47">
        <v>20895</v>
      </c>
      <c r="G128" s="47">
        <v>10490</v>
      </c>
      <c r="H128" s="47">
        <v>10405</v>
      </c>
      <c r="I128" s="47">
        <v>20947</v>
      </c>
      <c r="J128" s="47">
        <v>10490</v>
      </c>
      <c r="K128" s="47">
        <v>10457</v>
      </c>
      <c r="L128" s="47">
        <f t="shared" si="30"/>
        <v>20968</v>
      </c>
      <c r="M128" s="49">
        <v>10516</v>
      </c>
      <c r="N128" s="84">
        <v>10452</v>
      </c>
      <c r="O128" s="7"/>
      <c r="P128" s="33" t="s">
        <v>39</v>
      </c>
      <c r="Q128" s="33"/>
    </row>
    <row r="129" spans="1:17" s="1" customFormat="1" ht="21" customHeight="1">
      <c r="A129" s="86"/>
      <c r="B129" s="87" t="s">
        <v>155</v>
      </c>
      <c r="C129" s="86"/>
      <c r="D129" s="86"/>
      <c r="E129" s="88"/>
      <c r="F129" s="89">
        <v>19775</v>
      </c>
      <c r="G129" s="89">
        <v>9839</v>
      </c>
      <c r="H129" s="89">
        <v>9936</v>
      </c>
      <c r="I129" s="89">
        <v>19837</v>
      </c>
      <c r="J129" s="89">
        <v>9860</v>
      </c>
      <c r="K129" s="89">
        <v>9977</v>
      </c>
      <c r="L129" s="90">
        <f t="shared" si="30"/>
        <v>19926</v>
      </c>
      <c r="M129" s="91">
        <v>9926</v>
      </c>
      <c r="N129" s="92">
        <v>10000</v>
      </c>
      <c r="O129" s="86"/>
      <c r="P129" s="93" t="s">
        <v>156</v>
      </c>
      <c r="Q129" s="27"/>
    </row>
    <row r="130" spans="1:17" s="94" customFormat="1" ht="6" customHeight="1">
      <c r="B130" s="95"/>
      <c r="F130" s="96"/>
      <c r="G130" s="96"/>
      <c r="H130" s="96"/>
      <c r="I130" s="96"/>
      <c r="J130" s="96"/>
      <c r="K130" s="96"/>
      <c r="L130" s="96"/>
      <c r="M130" s="96"/>
      <c r="N130" s="96"/>
      <c r="O130" s="34"/>
      <c r="P130" s="8"/>
      <c r="Q130" s="8"/>
    </row>
    <row r="131" spans="1:17" s="97" customFormat="1" ht="18.75" customHeight="1">
      <c r="D131" s="98" t="s">
        <v>157</v>
      </c>
      <c r="E131" s="97" t="s">
        <v>158</v>
      </c>
      <c r="I131" s="99" t="s">
        <v>159</v>
      </c>
      <c r="J131" s="100" t="s">
        <v>160</v>
      </c>
    </row>
    <row r="132" spans="1:17" s="94" customFormat="1" ht="20.100000000000001" customHeight="1">
      <c r="B132" s="95"/>
      <c r="F132" s="96"/>
      <c r="G132" s="96"/>
      <c r="H132" s="96"/>
      <c r="I132" s="96"/>
      <c r="J132" s="96"/>
      <c r="K132" s="96"/>
      <c r="L132" s="96"/>
      <c r="M132" s="96"/>
      <c r="N132" s="96"/>
      <c r="O132" s="34"/>
      <c r="P132" s="8"/>
      <c r="Q132" s="8"/>
    </row>
    <row r="133" spans="1:17" s="94" customFormat="1" ht="20.100000000000001" customHeight="1">
      <c r="B133" s="95"/>
      <c r="F133" s="96"/>
      <c r="G133" s="96"/>
      <c r="H133" s="96"/>
      <c r="I133" s="96"/>
      <c r="J133" s="96"/>
      <c r="K133" s="96"/>
      <c r="L133" s="96"/>
      <c r="M133" s="96"/>
      <c r="N133" s="96"/>
      <c r="O133" s="34"/>
      <c r="P133" s="8"/>
      <c r="Q133" s="8"/>
    </row>
    <row r="134" spans="1:17" s="94" customFormat="1" ht="20.100000000000001" customHeight="1">
      <c r="B134" s="95"/>
      <c r="F134" s="96"/>
      <c r="G134" s="96"/>
      <c r="H134" s="96"/>
      <c r="I134" s="96"/>
      <c r="J134" s="96"/>
      <c r="K134" s="96"/>
      <c r="L134" s="96"/>
      <c r="M134" s="96"/>
      <c r="N134" s="96"/>
      <c r="O134" s="34"/>
      <c r="P134" s="8"/>
      <c r="Q134" s="8"/>
    </row>
    <row r="135" spans="1:17" s="94" customFormat="1" ht="20.100000000000001" customHeight="1">
      <c r="B135" s="95"/>
      <c r="F135" s="96"/>
      <c r="G135" s="96"/>
      <c r="H135" s="96"/>
      <c r="I135" s="96"/>
      <c r="J135" s="96"/>
      <c r="K135" s="96"/>
      <c r="L135" s="96"/>
      <c r="M135" s="96"/>
      <c r="N135" s="96"/>
      <c r="O135" s="34"/>
      <c r="P135" s="8"/>
      <c r="Q135" s="8"/>
    </row>
    <row r="136" spans="1:17" s="94" customFormat="1" ht="20.100000000000001" customHeight="1">
      <c r="B136" s="95"/>
      <c r="F136" s="96"/>
      <c r="G136" s="96"/>
      <c r="H136" s="96"/>
      <c r="I136" s="96"/>
      <c r="J136" s="96"/>
      <c r="K136" s="96"/>
      <c r="L136" s="96"/>
      <c r="M136" s="96"/>
      <c r="N136" s="96"/>
      <c r="O136" s="34"/>
      <c r="P136" s="8"/>
      <c r="Q136" s="8"/>
    </row>
    <row r="137" spans="1:17" s="94" customFormat="1" ht="20.100000000000001" customHeight="1">
      <c r="B137" s="95"/>
      <c r="F137" s="96"/>
      <c r="G137" s="96"/>
      <c r="H137" s="96"/>
      <c r="I137" s="96"/>
      <c r="J137" s="96"/>
      <c r="K137" s="96"/>
      <c r="L137" s="96"/>
      <c r="M137" s="96"/>
      <c r="N137" s="96"/>
      <c r="O137" s="34"/>
      <c r="P137" s="8"/>
      <c r="Q137" s="8"/>
    </row>
    <row r="138" spans="1:17" s="94" customFormat="1" ht="20.100000000000001" customHeight="1">
      <c r="B138" s="95"/>
      <c r="F138" s="96"/>
      <c r="G138" s="96"/>
      <c r="H138" s="96"/>
      <c r="I138" s="96"/>
      <c r="J138" s="96"/>
      <c r="K138" s="96"/>
      <c r="L138" s="96"/>
      <c r="M138" s="96"/>
      <c r="N138" s="96"/>
      <c r="O138" s="34"/>
      <c r="P138" s="8"/>
      <c r="Q138" s="8"/>
    </row>
    <row r="139" spans="1:17" s="94" customFormat="1" ht="20.100000000000001" customHeight="1">
      <c r="B139" s="95"/>
      <c r="F139" s="96"/>
      <c r="G139" s="96"/>
      <c r="H139" s="96"/>
      <c r="I139" s="96"/>
      <c r="J139" s="96"/>
      <c r="K139" s="96"/>
      <c r="L139" s="96"/>
      <c r="M139" s="96"/>
      <c r="N139" s="96"/>
      <c r="O139" s="34"/>
      <c r="P139" s="8"/>
      <c r="Q139" s="8"/>
    </row>
    <row r="140" spans="1:17" s="94" customFormat="1" ht="20.100000000000001" customHeight="1">
      <c r="B140" s="95"/>
      <c r="F140" s="96"/>
      <c r="G140" s="96"/>
      <c r="H140" s="96"/>
      <c r="I140" s="96"/>
      <c r="J140" s="96"/>
      <c r="K140" s="96"/>
      <c r="L140" s="96"/>
      <c r="M140" s="96"/>
      <c r="N140" s="96"/>
      <c r="O140" s="34"/>
      <c r="P140" s="8"/>
      <c r="Q140" s="8"/>
    </row>
    <row r="141" spans="1:17" s="94" customFormat="1" ht="20.100000000000001" customHeight="1">
      <c r="B141" s="95"/>
      <c r="F141" s="96"/>
      <c r="G141" s="96"/>
      <c r="H141" s="96"/>
      <c r="I141" s="96"/>
      <c r="J141" s="96"/>
      <c r="K141" s="96"/>
      <c r="L141" s="96"/>
      <c r="M141" s="96"/>
      <c r="N141" s="96"/>
      <c r="O141" s="34"/>
      <c r="P141" s="8"/>
      <c r="Q141" s="8"/>
    </row>
    <row r="142" spans="1:17" s="94" customFormat="1" ht="20.100000000000001" customHeight="1">
      <c r="B142" s="95"/>
      <c r="F142" s="96"/>
      <c r="G142" s="96"/>
      <c r="H142" s="96"/>
      <c r="I142" s="96"/>
      <c r="J142" s="96"/>
      <c r="K142" s="96"/>
      <c r="L142" s="96"/>
      <c r="M142" s="96"/>
      <c r="N142" s="96"/>
      <c r="O142" s="34"/>
      <c r="P142" s="8"/>
      <c r="Q142" s="8"/>
    </row>
    <row r="143" spans="1:17" s="94" customFormat="1" ht="20.100000000000001" customHeight="1">
      <c r="B143" s="95"/>
      <c r="F143" s="96"/>
      <c r="G143" s="96"/>
      <c r="H143" s="96"/>
      <c r="I143" s="96"/>
      <c r="J143" s="96"/>
      <c r="K143" s="96"/>
      <c r="L143" s="96"/>
      <c r="M143" s="96"/>
      <c r="N143" s="96"/>
      <c r="O143" s="34"/>
      <c r="P143" s="8"/>
      <c r="Q143" s="8"/>
    </row>
    <row r="144" spans="1:17" s="94" customFormat="1" ht="20.100000000000001" customHeight="1">
      <c r="B144" s="95"/>
      <c r="F144" s="96"/>
      <c r="G144" s="96"/>
      <c r="H144" s="96"/>
      <c r="I144" s="96"/>
      <c r="J144" s="96"/>
      <c r="K144" s="96"/>
      <c r="L144" s="96"/>
      <c r="M144" s="96"/>
      <c r="N144" s="96"/>
      <c r="O144" s="34"/>
      <c r="P144" s="8"/>
      <c r="Q144" s="8"/>
    </row>
    <row r="145" spans="2:17" s="94" customFormat="1" ht="20.100000000000001" customHeight="1">
      <c r="B145" s="95"/>
      <c r="F145" s="96"/>
      <c r="G145" s="96"/>
      <c r="H145" s="96"/>
      <c r="I145" s="96"/>
      <c r="J145" s="96"/>
      <c r="K145" s="96"/>
      <c r="L145" s="96"/>
      <c r="M145" s="96"/>
      <c r="N145" s="96"/>
      <c r="O145" s="34"/>
      <c r="P145" s="8"/>
      <c r="Q145" s="8"/>
    </row>
    <row r="146" spans="2:17" s="94" customFormat="1" ht="20.100000000000001" customHeight="1">
      <c r="B146" s="95"/>
      <c r="F146" s="96"/>
      <c r="G146" s="96"/>
      <c r="H146" s="96"/>
      <c r="I146" s="96"/>
      <c r="J146" s="96"/>
      <c r="K146" s="96"/>
      <c r="L146" s="96"/>
      <c r="M146" s="96"/>
      <c r="N146" s="96"/>
      <c r="O146" s="34"/>
      <c r="P146" s="8"/>
      <c r="Q146" s="8"/>
    </row>
    <row r="147" spans="2:17" s="94" customFormat="1" ht="20.100000000000001" customHeight="1">
      <c r="B147" s="95"/>
      <c r="F147" s="96"/>
      <c r="G147" s="96"/>
      <c r="H147" s="96"/>
      <c r="I147" s="96"/>
      <c r="J147" s="96"/>
      <c r="K147" s="96"/>
      <c r="L147" s="96"/>
      <c r="M147" s="96"/>
      <c r="N147" s="96"/>
      <c r="O147" s="34"/>
      <c r="P147" s="8"/>
      <c r="Q147" s="8"/>
    </row>
    <row r="148" spans="2:17" s="94" customFormat="1" ht="20.100000000000001" customHeight="1">
      <c r="B148" s="95"/>
      <c r="F148" s="96"/>
      <c r="G148" s="96"/>
      <c r="H148" s="96"/>
      <c r="I148" s="96"/>
      <c r="J148" s="96"/>
      <c r="K148" s="96"/>
      <c r="L148" s="96"/>
      <c r="M148" s="96"/>
      <c r="N148" s="96"/>
      <c r="O148" s="34"/>
      <c r="P148" s="8"/>
      <c r="Q148" s="8"/>
    </row>
    <row r="149" spans="2:17" s="94" customFormat="1" ht="20.100000000000001" customHeight="1">
      <c r="B149" s="95"/>
      <c r="F149" s="96"/>
      <c r="G149" s="96"/>
      <c r="H149" s="96"/>
      <c r="I149" s="96"/>
      <c r="J149" s="96"/>
      <c r="K149" s="96"/>
      <c r="L149" s="96"/>
      <c r="M149" s="96"/>
      <c r="N149" s="96"/>
      <c r="O149" s="34"/>
      <c r="P149" s="8"/>
      <c r="Q149" s="8"/>
    </row>
    <row r="150" spans="2:17" s="94" customFormat="1" ht="20.100000000000001" customHeight="1">
      <c r="B150" s="95"/>
      <c r="F150" s="96"/>
      <c r="G150" s="96"/>
      <c r="H150" s="96"/>
      <c r="I150" s="96"/>
      <c r="J150" s="96"/>
      <c r="K150" s="96"/>
      <c r="L150" s="96"/>
      <c r="M150" s="96"/>
      <c r="N150" s="96"/>
      <c r="O150" s="34"/>
      <c r="P150" s="8"/>
      <c r="Q150" s="8"/>
    </row>
    <row r="151" spans="2:17" s="94" customFormat="1" ht="20.100000000000001" customHeight="1">
      <c r="B151" s="95"/>
      <c r="F151" s="96"/>
      <c r="G151" s="96"/>
      <c r="H151" s="96"/>
      <c r="I151" s="96"/>
      <c r="J151" s="96"/>
      <c r="K151" s="96"/>
      <c r="L151" s="96"/>
      <c r="M151" s="96"/>
      <c r="N151" s="96"/>
      <c r="O151" s="34"/>
      <c r="P151" s="8"/>
      <c r="Q151" s="8"/>
    </row>
    <row r="152" spans="2:17" s="94" customFormat="1" ht="19.5">
      <c r="B152" s="95"/>
      <c r="F152" s="96"/>
      <c r="G152" s="96"/>
      <c r="H152" s="96"/>
      <c r="I152" s="96"/>
      <c r="J152" s="96"/>
      <c r="K152" s="96"/>
      <c r="L152" s="96"/>
      <c r="M152" s="96"/>
      <c r="N152" s="96"/>
      <c r="O152" s="34"/>
      <c r="P152" s="8"/>
      <c r="Q152" s="8"/>
    </row>
    <row r="153" spans="2:17" s="94" customFormat="1" ht="19.5">
      <c r="B153" s="95"/>
      <c r="F153" s="96"/>
      <c r="G153" s="96"/>
      <c r="H153" s="96"/>
      <c r="I153" s="96"/>
      <c r="J153" s="96"/>
      <c r="K153" s="96"/>
      <c r="L153" s="96"/>
      <c r="M153" s="96"/>
      <c r="N153" s="96"/>
      <c r="O153" s="34"/>
      <c r="P153" s="8"/>
      <c r="Q153" s="8"/>
    </row>
    <row r="154" spans="2:17" s="94" customFormat="1" ht="19.5">
      <c r="B154" s="95"/>
      <c r="F154" s="96"/>
      <c r="G154" s="96"/>
      <c r="H154" s="96"/>
      <c r="I154" s="96"/>
      <c r="J154" s="96"/>
      <c r="K154" s="96"/>
      <c r="L154" s="96"/>
      <c r="M154" s="96"/>
      <c r="N154" s="96"/>
      <c r="O154" s="34"/>
      <c r="P154" s="8"/>
      <c r="Q154" s="8"/>
    </row>
    <row r="155" spans="2:17" s="34" customFormat="1">
      <c r="B155" s="101"/>
      <c r="P155" s="8"/>
      <c r="Q155" s="8"/>
    </row>
    <row r="156" spans="2:17">
      <c r="O156" s="34"/>
      <c r="P156" s="8"/>
      <c r="Q156" s="8"/>
    </row>
    <row r="157" spans="2:17">
      <c r="O157" s="34"/>
      <c r="P157" s="8"/>
      <c r="Q157" s="8"/>
    </row>
    <row r="158" spans="2:17">
      <c r="O158" s="34"/>
      <c r="P158" s="8"/>
      <c r="Q158" s="8"/>
    </row>
    <row r="159" spans="2:17">
      <c r="O159" s="34"/>
      <c r="P159" s="8"/>
      <c r="Q159" s="8"/>
    </row>
    <row r="160" spans="2:17">
      <c r="O160" s="34"/>
      <c r="P160" s="8"/>
      <c r="Q160" s="8"/>
    </row>
    <row r="161" spans="15:17">
      <c r="O161" s="34"/>
      <c r="P161" s="8"/>
      <c r="Q161" s="8"/>
    </row>
    <row r="162" spans="15:17">
      <c r="O162" s="34"/>
      <c r="P162" s="8"/>
      <c r="Q162" s="8"/>
    </row>
    <row r="163" spans="15:17">
      <c r="O163" s="34"/>
      <c r="P163" s="8"/>
      <c r="Q163" s="8"/>
    </row>
    <row r="164" spans="15:17">
      <c r="O164" s="34"/>
      <c r="P164" s="8"/>
      <c r="Q164" s="8"/>
    </row>
    <row r="165" spans="15:17">
      <c r="O165" s="34"/>
      <c r="P165" s="8"/>
      <c r="Q165" s="8"/>
    </row>
    <row r="166" spans="15:17">
      <c r="O166" s="34"/>
      <c r="P166" s="8"/>
      <c r="Q166" s="8"/>
    </row>
    <row r="167" spans="15:17">
      <c r="O167" s="34"/>
      <c r="P167" s="8"/>
      <c r="Q167" s="8"/>
    </row>
    <row r="168" spans="15:17">
      <c r="O168" s="34"/>
      <c r="P168" s="8"/>
      <c r="Q168" s="8"/>
    </row>
    <row r="169" spans="15:17">
      <c r="O169" s="34"/>
      <c r="P169" s="8"/>
      <c r="Q169" s="8"/>
    </row>
    <row r="170" spans="15:17">
      <c r="O170" s="34"/>
      <c r="P170" s="8"/>
      <c r="Q170" s="8"/>
    </row>
    <row r="171" spans="15:17">
      <c r="O171" s="34"/>
      <c r="P171" s="8"/>
      <c r="Q171" s="8"/>
    </row>
    <row r="172" spans="15:17">
      <c r="O172" s="34"/>
      <c r="P172" s="8"/>
      <c r="Q172" s="8"/>
    </row>
    <row r="173" spans="15:17">
      <c r="O173" s="34"/>
      <c r="P173" s="8"/>
      <c r="Q173" s="8"/>
    </row>
    <row r="174" spans="15:17">
      <c r="O174" s="34"/>
      <c r="P174" s="8"/>
      <c r="Q174" s="8"/>
    </row>
    <row r="175" spans="15:17">
      <c r="O175" s="34"/>
      <c r="P175" s="8"/>
      <c r="Q175" s="8"/>
    </row>
    <row r="176" spans="15:17">
      <c r="O176" s="34"/>
      <c r="P176" s="8"/>
      <c r="Q176" s="8"/>
    </row>
    <row r="177" spans="15:17">
      <c r="O177" s="34"/>
      <c r="P177" s="8"/>
      <c r="Q177" s="8"/>
    </row>
    <row r="178" spans="15:17">
      <c r="O178" s="34"/>
      <c r="P178" s="8"/>
      <c r="Q178" s="8"/>
    </row>
    <row r="179" spans="15:17">
      <c r="O179" s="34"/>
      <c r="P179" s="8"/>
      <c r="Q179" s="8"/>
    </row>
    <row r="180" spans="15:17">
      <c r="O180" s="34"/>
      <c r="P180" s="8"/>
      <c r="Q180" s="8"/>
    </row>
    <row r="181" spans="15:17">
      <c r="O181" s="34"/>
      <c r="P181" s="8"/>
      <c r="Q181" s="8"/>
    </row>
    <row r="182" spans="15:17">
      <c r="O182" s="34"/>
      <c r="P182" s="8"/>
      <c r="Q182" s="8"/>
    </row>
    <row r="183" spans="15:17">
      <c r="O183" s="34"/>
      <c r="P183" s="8"/>
      <c r="Q183" s="8"/>
    </row>
    <row r="184" spans="15:17">
      <c r="O184" s="34"/>
      <c r="P184" s="8"/>
      <c r="Q184" s="8"/>
    </row>
    <row r="185" spans="15:17">
      <c r="O185" s="34"/>
      <c r="P185" s="8"/>
      <c r="Q185" s="8"/>
    </row>
    <row r="186" spans="15:17">
      <c r="O186" s="34"/>
      <c r="P186" s="8"/>
      <c r="Q186" s="8"/>
    </row>
    <row r="187" spans="15:17">
      <c r="O187" s="34"/>
      <c r="P187" s="8"/>
      <c r="Q187" s="8"/>
    </row>
    <row r="188" spans="15:17">
      <c r="O188" s="34"/>
      <c r="P188" s="8"/>
      <c r="Q188" s="8"/>
    </row>
    <row r="189" spans="15:17">
      <c r="O189" s="34"/>
      <c r="P189" s="8"/>
      <c r="Q189" s="8"/>
    </row>
    <row r="190" spans="15:17">
      <c r="O190" s="34"/>
      <c r="P190" s="8"/>
      <c r="Q190" s="8"/>
    </row>
    <row r="191" spans="15:17">
      <c r="O191" s="34"/>
      <c r="P191" s="8"/>
      <c r="Q191" s="8"/>
    </row>
    <row r="192" spans="15:17">
      <c r="O192" s="34"/>
      <c r="P192" s="8"/>
      <c r="Q192" s="8"/>
    </row>
    <row r="193" spans="15:17">
      <c r="O193" s="34"/>
      <c r="P193" s="8"/>
      <c r="Q193" s="8"/>
    </row>
    <row r="194" spans="15:17">
      <c r="O194" s="34"/>
      <c r="P194" s="8"/>
      <c r="Q194" s="8"/>
    </row>
    <row r="195" spans="15:17">
      <c r="O195" s="34"/>
      <c r="P195" s="8"/>
      <c r="Q195" s="8"/>
    </row>
    <row r="196" spans="15:17">
      <c r="O196" s="34"/>
      <c r="P196" s="8"/>
      <c r="Q196" s="8"/>
    </row>
    <row r="197" spans="15:17">
      <c r="O197" s="34"/>
      <c r="P197" s="8"/>
      <c r="Q197" s="8"/>
    </row>
    <row r="198" spans="15:17">
      <c r="O198" s="34"/>
      <c r="P198" s="8"/>
      <c r="Q198" s="8"/>
    </row>
    <row r="199" spans="15:17">
      <c r="O199" s="34"/>
      <c r="P199" s="8"/>
      <c r="Q199" s="8"/>
    </row>
    <row r="200" spans="15:17">
      <c r="O200" s="34"/>
      <c r="P200" s="8"/>
      <c r="Q200" s="8"/>
    </row>
    <row r="201" spans="15:17">
      <c r="O201" s="34"/>
      <c r="P201" s="8"/>
      <c r="Q201" s="8"/>
    </row>
    <row r="202" spans="15:17">
      <c r="O202" s="34"/>
      <c r="P202" s="8"/>
      <c r="Q202" s="8"/>
    </row>
    <row r="203" spans="15:17">
      <c r="O203" s="34"/>
      <c r="P203" s="8"/>
      <c r="Q203" s="8"/>
    </row>
    <row r="204" spans="15:17">
      <c r="O204" s="34"/>
      <c r="P204" s="8"/>
      <c r="Q204" s="8"/>
    </row>
    <row r="205" spans="15:17">
      <c r="O205" s="34"/>
      <c r="P205" s="8"/>
      <c r="Q205" s="8"/>
    </row>
    <row r="206" spans="15:17">
      <c r="O206" s="34"/>
      <c r="P206" s="8"/>
      <c r="Q206" s="8"/>
    </row>
    <row r="207" spans="15:17">
      <c r="O207" s="34"/>
      <c r="P207" s="8"/>
      <c r="Q207" s="8"/>
    </row>
    <row r="208" spans="15:17">
      <c r="O208" s="34"/>
      <c r="P208" s="8"/>
      <c r="Q208" s="8"/>
    </row>
    <row r="209" spans="15:17">
      <c r="O209" s="34"/>
      <c r="P209" s="8"/>
      <c r="Q209" s="8"/>
    </row>
    <row r="210" spans="15:17">
      <c r="O210" s="34"/>
      <c r="P210" s="8"/>
      <c r="Q210" s="8"/>
    </row>
    <row r="211" spans="15:17">
      <c r="O211" s="34"/>
      <c r="P211" s="8"/>
      <c r="Q211" s="8"/>
    </row>
    <row r="212" spans="15:17">
      <c r="O212" s="34"/>
      <c r="P212" s="8"/>
      <c r="Q212" s="8"/>
    </row>
    <row r="213" spans="15:17">
      <c r="O213" s="34"/>
      <c r="P213" s="8"/>
      <c r="Q213" s="8"/>
    </row>
    <row r="214" spans="15:17">
      <c r="O214" s="34"/>
      <c r="P214" s="8"/>
      <c r="Q214" s="8"/>
    </row>
    <row r="215" spans="15:17">
      <c r="O215" s="34"/>
      <c r="P215" s="8"/>
      <c r="Q215" s="8"/>
    </row>
    <row r="216" spans="15:17">
      <c r="O216" s="34"/>
      <c r="P216" s="8"/>
      <c r="Q216" s="8"/>
    </row>
    <row r="217" spans="15:17">
      <c r="O217" s="34"/>
      <c r="P217" s="8"/>
      <c r="Q217" s="8"/>
    </row>
    <row r="218" spans="15:17">
      <c r="O218" s="34"/>
      <c r="P218" s="8"/>
      <c r="Q218" s="8"/>
    </row>
    <row r="219" spans="15:17">
      <c r="O219" s="34"/>
      <c r="P219" s="8"/>
      <c r="Q219" s="8"/>
    </row>
    <row r="220" spans="15:17">
      <c r="O220" s="34"/>
      <c r="P220" s="8"/>
      <c r="Q220" s="8"/>
    </row>
    <row r="221" spans="15:17">
      <c r="O221" s="34"/>
      <c r="P221" s="8"/>
      <c r="Q221" s="8"/>
    </row>
    <row r="222" spans="15:17">
      <c r="O222" s="34"/>
      <c r="P222" s="8"/>
      <c r="Q222" s="8"/>
    </row>
    <row r="223" spans="15:17">
      <c r="O223" s="34"/>
      <c r="P223" s="8"/>
      <c r="Q223" s="8"/>
    </row>
    <row r="224" spans="15:17">
      <c r="O224" s="34"/>
      <c r="P224" s="8"/>
      <c r="Q224" s="8"/>
    </row>
    <row r="225" spans="15:17">
      <c r="O225" s="34"/>
      <c r="P225" s="8"/>
      <c r="Q225" s="8"/>
    </row>
    <row r="226" spans="15:17">
      <c r="O226" s="34"/>
      <c r="P226" s="8"/>
      <c r="Q226" s="8"/>
    </row>
    <row r="227" spans="15:17">
      <c r="O227" s="34"/>
      <c r="P227" s="8"/>
      <c r="Q227" s="8"/>
    </row>
    <row r="228" spans="15:17">
      <c r="O228" s="34"/>
      <c r="P228" s="8"/>
      <c r="Q228" s="8"/>
    </row>
    <row r="229" spans="15:17">
      <c r="O229" s="34"/>
      <c r="P229" s="8"/>
      <c r="Q229" s="8"/>
    </row>
    <row r="230" spans="15:17">
      <c r="O230" s="34"/>
      <c r="P230" s="8"/>
      <c r="Q230" s="8"/>
    </row>
    <row r="231" spans="15:17">
      <c r="O231" s="34"/>
      <c r="P231" s="8"/>
      <c r="Q231" s="8"/>
    </row>
    <row r="232" spans="15:17">
      <c r="O232" s="34"/>
      <c r="P232" s="8"/>
      <c r="Q232" s="8"/>
    </row>
    <row r="233" spans="15:17">
      <c r="O233" s="34"/>
      <c r="P233" s="8"/>
      <c r="Q233" s="8"/>
    </row>
    <row r="234" spans="15:17">
      <c r="O234" s="34"/>
      <c r="P234" s="8"/>
      <c r="Q234" s="8"/>
    </row>
    <row r="235" spans="15:17">
      <c r="O235" s="34"/>
      <c r="P235" s="8"/>
      <c r="Q235" s="8"/>
    </row>
    <row r="236" spans="15:17">
      <c r="O236" s="34"/>
      <c r="P236" s="8"/>
      <c r="Q236" s="8"/>
    </row>
    <row r="237" spans="15:17">
      <c r="O237" s="34"/>
      <c r="P237" s="8"/>
      <c r="Q237" s="8"/>
    </row>
    <row r="238" spans="15:17">
      <c r="O238" s="34"/>
      <c r="P238" s="8"/>
      <c r="Q238" s="8"/>
    </row>
    <row r="239" spans="15:17">
      <c r="O239" s="34"/>
      <c r="P239" s="8"/>
      <c r="Q239" s="8"/>
    </row>
    <row r="240" spans="15:17">
      <c r="O240" s="34"/>
      <c r="P240" s="8"/>
      <c r="Q240" s="8"/>
    </row>
    <row r="241" spans="15:17">
      <c r="O241" s="34"/>
      <c r="P241" s="8"/>
      <c r="Q241" s="8"/>
    </row>
    <row r="242" spans="15:17">
      <c r="O242" s="34"/>
      <c r="P242" s="8"/>
      <c r="Q242" s="8"/>
    </row>
    <row r="243" spans="15:17">
      <c r="O243" s="34"/>
      <c r="P243" s="8"/>
      <c r="Q243" s="8"/>
    </row>
    <row r="244" spans="15:17">
      <c r="O244" s="34"/>
      <c r="P244" s="8"/>
      <c r="Q244" s="8"/>
    </row>
    <row r="245" spans="15:17">
      <c r="O245" s="34"/>
      <c r="P245" s="8"/>
      <c r="Q245" s="8"/>
    </row>
    <row r="246" spans="15:17">
      <c r="O246" s="34"/>
      <c r="P246" s="8"/>
      <c r="Q246" s="8"/>
    </row>
    <row r="247" spans="15:17">
      <c r="O247" s="34"/>
      <c r="P247" s="8"/>
      <c r="Q247" s="8"/>
    </row>
    <row r="248" spans="15:17">
      <c r="O248" s="34"/>
      <c r="P248" s="8"/>
      <c r="Q248" s="8"/>
    </row>
    <row r="249" spans="15:17">
      <c r="O249" s="34"/>
      <c r="P249" s="8"/>
      <c r="Q249" s="8"/>
    </row>
    <row r="250" spans="15:17">
      <c r="O250" s="34"/>
      <c r="P250" s="8"/>
      <c r="Q250" s="8"/>
    </row>
    <row r="251" spans="15:17">
      <c r="O251" s="34"/>
      <c r="P251" s="8"/>
      <c r="Q251" s="8"/>
    </row>
    <row r="252" spans="15:17">
      <c r="O252" s="34"/>
      <c r="P252" s="8"/>
      <c r="Q252" s="8"/>
    </row>
    <row r="253" spans="15:17">
      <c r="O253" s="34"/>
      <c r="P253" s="8"/>
      <c r="Q253" s="8"/>
    </row>
    <row r="254" spans="15:17">
      <c r="O254" s="34"/>
      <c r="P254" s="8"/>
      <c r="Q254" s="8"/>
    </row>
    <row r="255" spans="15:17">
      <c r="O255" s="34"/>
      <c r="P255" s="8"/>
      <c r="Q255" s="8"/>
    </row>
    <row r="256" spans="15:17">
      <c r="O256" s="34"/>
      <c r="P256" s="8"/>
      <c r="Q256" s="8"/>
    </row>
    <row r="257" spans="15:17">
      <c r="O257" s="34"/>
      <c r="P257" s="8"/>
      <c r="Q257" s="8"/>
    </row>
    <row r="258" spans="15:17">
      <c r="O258" s="34"/>
      <c r="P258" s="8"/>
      <c r="Q258" s="8"/>
    </row>
    <row r="259" spans="15:17">
      <c r="O259" s="34"/>
      <c r="P259" s="8"/>
      <c r="Q259" s="8"/>
    </row>
    <row r="260" spans="15:17">
      <c r="O260" s="34"/>
      <c r="P260" s="8"/>
      <c r="Q260" s="8"/>
    </row>
    <row r="261" spans="15:17">
      <c r="O261" s="34"/>
      <c r="P261" s="8"/>
      <c r="Q261" s="8"/>
    </row>
    <row r="262" spans="15:17">
      <c r="O262" s="34"/>
      <c r="P262" s="8"/>
      <c r="Q262" s="8"/>
    </row>
    <row r="263" spans="15:17">
      <c r="O263" s="34"/>
      <c r="P263" s="8"/>
      <c r="Q263" s="8"/>
    </row>
    <row r="264" spans="15:17">
      <c r="O264" s="34"/>
      <c r="P264" s="8"/>
      <c r="Q264" s="8"/>
    </row>
    <row r="265" spans="15:17">
      <c r="O265" s="34"/>
      <c r="P265" s="8"/>
      <c r="Q265" s="8"/>
    </row>
    <row r="266" spans="15:17">
      <c r="O266" s="34"/>
      <c r="P266" s="8"/>
      <c r="Q266" s="8"/>
    </row>
    <row r="267" spans="15:17">
      <c r="O267" s="34"/>
      <c r="P267" s="8"/>
      <c r="Q267" s="8"/>
    </row>
    <row r="268" spans="15:17">
      <c r="O268" s="34"/>
      <c r="P268" s="8"/>
      <c r="Q268" s="8"/>
    </row>
    <row r="269" spans="15:17">
      <c r="O269" s="34"/>
      <c r="P269" s="8"/>
      <c r="Q269" s="8"/>
    </row>
    <row r="270" spans="15:17">
      <c r="O270" s="34"/>
      <c r="P270" s="8"/>
      <c r="Q270" s="8"/>
    </row>
    <row r="271" spans="15:17">
      <c r="O271" s="34"/>
      <c r="P271" s="8"/>
      <c r="Q271" s="8"/>
    </row>
    <row r="272" spans="15:17">
      <c r="O272" s="34"/>
      <c r="P272" s="8"/>
      <c r="Q272" s="8"/>
    </row>
    <row r="273" spans="15:17">
      <c r="O273" s="34"/>
      <c r="P273" s="8"/>
      <c r="Q273" s="8"/>
    </row>
    <row r="274" spans="15:17">
      <c r="O274" s="34"/>
      <c r="P274" s="8"/>
      <c r="Q274" s="8"/>
    </row>
    <row r="275" spans="15:17">
      <c r="O275" s="34"/>
      <c r="P275" s="8"/>
      <c r="Q275" s="8"/>
    </row>
    <row r="276" spans="15:17">
      <c r="O276" s="34"/>
      <c r="P276" s="8"/>
      <c r="Q276" s="8"/>
    </row>
    <row r="277" spans="15:17">
      <c r="O277" s="34"/>
      <c r="P277" s="8"/>
      <c r="Q277" s="8"/>
    </row>
    <row r="278" spans="15:17">
      <c r="O278" s="34"/>
      <c r="P278" s="8"/>
      <c r="Q278" s="8"/>
    </row>
    <row r="279" spans="15:17">
      <c r="O279" s="34"/>
      <c r="P279" s="8"/>
      <c r="Q279" s="8"/>
    </row>
    <row r="280" spans="15:17">
      <c r="O280" s="34"/>
      <c r="P280" s="8"/>
      <c r="Q280" s="8"/>
    </row>
    <row r="281" spans="15:17">
      <c r="O281" s="34"/>
      <c r="P281" s="8"/>
      <c r="Q281" s="8"/>
    </row>
    <row r="282" spans="15:17">
      <c r="O282" s="34"/>
      <c r="P282" s="8"/>
      <c r="Q282" s="8"/>
    </row>
    <row r="283" spans="15:17">
      <c r="O283" s="34"/>
      <c r="P283" s="8"/>
      <c r="Q283" s="8"/>
    </row>
    <row r="284" spans="15:17">
      <c r="O284" s="34"/>
      <c r="P284" s="8"/>
      <c r="Q284" s="8"/>
    </row>
    <row r="285" spans="15:17">
      <c r="O285" s="34"/>
      <c r="P285" s="8"/>
      <c r="Q285" s="8"/>
    </row>
    <row r="286" spans="15:17">
      <c r="O286" s="34"/>
      <c r="P286" s="8"/>
      <c r="Q286" s="8"/>
    </row>
    <row r="287" spans="15:17">
      <c r="O287" s="34"/>
      <c r="P287" s="8"/>
      <c r="Q287" s="8"/>
    </row>
    <row r="288" spans="15:17">
      <c r="O288" s="34"/>
      <c r="P288" s="8"/>
      <c r="Q288" s="8"/>
    </row>
    <row r="289" spans="15:17">
      <c r="O289" s="34"/>
      <c r="P289" s="8"/>
      <c r="Q289" s="8"/>
    </row>
    <row r="290" spans="15:17">
      <c r="O290" s="34"/>
      <c r="P290" s="8"/>
      <c r="Q290" s="8"/>
    </row>
    <row r="291" spans="15:17">
      <c r="O291" s="34"/>
      <c r="P291" s="8"/>
      <c r="Q291" s="8"/>
    </row>
    <row r="292" spans="15:17">
      <c r="O292" s="34"/>
      <c r="P292" s="8"/>
      <c r="Q292" s="8"/>
    </row>
    <row r="293" spans="15:17">
      <c r="O293" s="34"/>
      <c r="P293" s="8"/>
      <c r="Q293" s="8"/>
    </row>
    <row r="294" spans="15:17">
      <c r="O294" s="34"/>
      <c r="P294" s="8"/>
      <c r="Q294" s="8"/>
    </row>
    <row r="295" spans="15:17">
      <c r="O295" s="34"/>
      <c r="P295" s="8"/>
      <c r="Q295" s="8"/>
    </row>
    <row r="296" spans="15:17">
      <c r="O296" s="34"/>
      <c r="P296" s="8"/>
      <c r="Q296" s="8"/>
    </row>
    <row r="297" spans="15:17">
      <c r="O297" s="34"/>
      <c r="P297" s="8"/>
      <c r="Q297" s="8"/>
    </row>
    <row r="298" spans="15:17">
      <c r="O298" s="34"/>
      <c r="P298" s="8"/>
      <c r="Q298" s="8"/>
    </row>
    <row r="299" spans="15:17">
      <c r="O299" s="34"/>
      <c r="P299" s="8"/>
      <c r="Q299" s="8"/>
    </row>
    <row r="300" spans="15:17">
      <c r="O300" s="34"/>
      <c r="P300" s="8"/>
      <c r="Q300" s="8"/>
    </row>
    <row r="301" spans="15:17">
      <c r="O301" s="34"/>
      <c r="P301" s="8"/>
      <c r="Q301" s="8"/>
    </row>
    <row r="302" spans="15:17">
      <c r="O302" s="34"/>
      <c r="P302" s="8"/>
      <c r="Q302" s="8"/>
    </row>
    <row r="303" spans="15:17">
      <c r="O303" s="34"/>
      <c r="P303" s="8"/>
      <c r="Q303" s="8"/>
    </row>
    <row r="304" spans="15:17">
      <c r="O304" s="34"/>
      <c r="P304" s="8"/>
      <c r="Q304" s="8"/>
    </row>
    <row r="305" spans="15:17">
      <c r="O305" s="34"/>
      <c r="P305" s="8"/>
      <c r="Q305" s="8"/>
    </row>
    <row r="306" spans="15:17">
      <c r="O306" s="34"/>
      <c r="P306" s="8"/>
      <c r="Q306" s="8"/>
    </row>
    <row r="307" spans="15:17">
      <c r="O307" s="34"/>
      <c r="P307" s="8"/>
      <c r="Q307" s="8"/>
    </row>
    <row r="308" spans="15:17">
      <c r="O308" s="34"/>
      <c r="P308" s="8"/>
      <c r="Q308" s="8"/>
    </row>
    <row r="309" spans="15:17">
      <c r="O309" s="34"/>
      <c r="P309" s="8"/>
      <c r="Q309" s="8"/>
    </row>
    <row r="310" spans="15:17">
      <c r="O310" s="34"/>
      <c r="P310" s="8"/>
      <c r="Q310" s="8"/>
    </row>
    <row r="311" spans="15:17">
      <c r="O311" s="34"/>
      <c r="P311" s="8"/>
      <c r="Q311" s="8"/>
    </row>
    <row r="312" spans="15:17">
      <c r="O312" s="34"/>
      <c r="P312" s="8"/>
      <c r="Q312" s="8"/>
    </row>
    <row r="313" spans="15:17">
      <c r="O313" s="34"/>
      <c r="P313" s="8"/>
      <c r="Q313" s="8"/>
    </row>
    <row r="314" spans="15:17">
      <c r="O314" s="34"/>
      <c r="P314" s="8"/>
      <c r="Q314" s="8"/>
    </row>
    <row r="315" spans="15:17">
      <c r="O315" s="34"/>
      <c r="P315" s="8"/>
      <c r="Q315" s="8"/>
    </row>
    <row r="316" spans="15:17">
      <c r="O316" s="34"/>
      <c r="P316" s="8"/>
      <c r="Q316" s="8"/>
    </row>
    <row r="317" spans="15:17">
      <c r="O317" s="34"/>
      <c r="P317" s="8"/>
      <c r="Q317" s="8"/>
    </row>
    <row r="318" spans="15:17">
      <c r="O318" s="34"/>
      <c r="P318" s="8"/>
      <c r="Q318" s="8"/>
    </row>
    <row r="319" spans="15:17">
      <c r="O319" s="34"/>
      <c r="P319" s="8"/>
      <c r="Q319" s="8"/>
    </row>
    <row r="320" spans="15:17">
      <c r="O320" s="34"/>
      <c r="P320" s="8"/>
      <c r="Q320" s="8"/>
    </row>
    <row r="321" spans="15:17">
      <c r="O321" s="34"/>
      <c r="P321" s="8"/>
      <c r="Q321" s="8"/>
    </row>
    <row r="322" spans="15:17">
      <c r="O322" s="34"/>
      <c r="P322" s="8"/>
      <c r="Q322" s="8"/>
    </row>
    <row r="323" spans="15:17">
      <c r="O323" s="34"/>
      <c r="P323" s="8"/>
      <c r="Q323" s="8"/>
    </row>
    <row r="324" spans="15:17">
      <c r="O324" s="34"/>
      <c r="P324" s="8"/>
      <c r="Q324" s="8"/>
    </row>
    <row r="325" spans="15:17">
      <c r="O325" s="34"/>
      <c r="P325" s="8"/>
      <c r="Q325" s="8"/>
    </row>
    <row r="326" spans="15:17">
      <c r="O326" s="34"/>
      <c r="P326" s="8"/>
      <c r="Q326" s="8"/>
    </row>
    <row r="327" spans="15:17">
      <c r="O327" s="34"/>
      <c r="P327" s="8"/>
      <c r="Q327" s="8"/>
    </row>
    <row r="328" spans="15:17">
      <c r="O328" s="34"/>
      <c r="P328" s="8"/>
      <c r="Q328" s="8"/>
    </row>
    <row r="329" spans="15:17">
      <c r="O329" s="34"/>
      <c r="P329" s="8"/>
      <c r="Q329" s="8"/>
    </row>
    <row r="330" spans="15:17">
      <c r="O330" s="34"/>
      <c r="P330" s="8"/>
      <c r="Q330" s="8"/>
    </row>
    <row r="331" spans="15:17">
      <c r="O331" s="34"/>
      <c r="P331" s="8"/>
      <c r="Q331" s="8"/>
    </row>
    <row r="332" spans="15:17">
      <c r="O332" s="34"/>
      <c r="P332" s="8"/>
      <c r="Q332" s="8"/>
    </row>
    <row r="333" spans="15:17">
      <c r="O333" s="34"/>
      <c r="P333" s="8"/>
      <c r="Q333" s="8"/>
    </row>
    <row r="334" spans="15:17">
      <c r="O334" s="34"/>
      <c r="P334" s="8"/>
      <c r="Q334" s="8"/>
    </row>
    <row r="335" spans="15:17">
      <c r="O335" s="34"/>
      <c r="P335" s="8"/>
      <c r="Q335" s="8"/>
    </row>
    <row r="336" spans="15:17">
      <c r="O336" s="34"/>
      <c r="P336" s="8"/>
      <c r="Q336" s="8"/>
    </row>
    <row r="337" spans="15:17">
      <c r="O337" s="34"/>
      <c r="P337" s="8"/>
      <c r="Q337" s="8"/>
    </row>
    <row r="338" spans="15:17">
      <c r="O338" s="34"/>
      <c r="P338" s="8"/>
      <c r="Q338" s="8"/>
    </row>
    <row r="339" spans="15:17">
      <c r="O339" s="34"/>
      <c r="P339" s="8"/>
      <c r="Q339" s="8"/>
    </row>
    <row r="340" spans="15:17">
      <c r="O340" s="34"/>
      <c r="P340" s="8"/>
      <c r="Q340" s="8"/>
    </row>
    <row r="341" spans="15:17">
      <c r="O341" s="34"/>
      <c r="P341" s="8"/>
      <c r="Q341" s="8"/>
    </row>
    <row r="342" spans="15:17">
      <c r="O342" s="34"/>
      <c r="P342" s="8"/>
      <c r="Q342" s="8"/>
    </row>
    <row r="343" spans="15:17">
      <c r="O343" s="34"/>
      <c r="P343" s="8"/>
      <c r="Q343" s="8"/>
    </row>
    <row r="344" spans="15:17">
      <c r="O344" s="34"/>
      <c r="P344" s="8"/>
      <c r="Q344" s="8"/>
    </row>
    <row r="345" spans="15:17">
      <c r="O345" s="34"/>
      <c r="P345" s="8"/>
      <c r="Q345" s="8"/>
    </row>
    <row r="346" spans="15:17">
      <c r="O346" s="34"/>
      <c r="P346" s="8"/>
      <c r="Q346" s="8"/>
    </row>
    <row r="347" spans="15:17">
      <c r="O347" s="34"/>
      <c r="P347" s="8"/>
      <c r="Q347" s="8"/>
    </row>
    <row r="348" spans="15:17">
      <c r="O348" s="34"/>
      <c r="P348" s="8"/>
      <c r="Q348" s="8"/>
    </row>
    <row r="349" spans="15:17">
      <c r="O349" s="34"/>
      <c r="P349" s="8"/>
      <c r="Q349" s="8"/>
    </row>
    <row r="350" spans="15:17">
      <c r="O350" s="34"/>
      <c r="P350" s="8"/>
      <c r="Q350" s="8"/>
    </row>
    <row r="351" spans="15:17">
      <c r="O351" s="34"/>
      <c r="P351" s="8"/>
      <c r="Q351" s="8"/>
    </row>
    <row r="352" spans="15:17">
      <c r="O352" s="34"/>
      <c r="P352" s="8"/>
      <c r="Q352" s="8"/>
    </row>
    <row r="353" spans="15:17">
      <c r="O353" s="34"/>
      <c r="P353" s="8"/>
      <c r="Q353" s="8"/>
    </row>
    <row r="354" spans="15:17">
      <c r="O354" s="34"/>
      <c r="P354" s="8"/>
      <c r="Q354" s="8"/>
    </row>
    <row r="355" spans="15:17">
      <c r="O355" s="34"/>
      <c r="P355" s="8"/>
      <c r="Q355" s="8"/>
    </row>
    <row r="356" spans="15:17">
      <c r="O356" s="34"/>
      <c r="P356" s="8"/>
      <c r="Q356" s="8"/>
    </row>
    <row r="357" spans="15:17">
      <c r="O357" s="34"/>
      <c r="P357" s="8"/>
      <c r="Q357" s="8"/>
    </row>
    <row r="358" spans="15:17">
      <c r="O358" s="34"/>
      <c r="P358" s="8"/>
      <c r="Q358" s="8"/>
    </row>
    <row r="359" spans="15:17">
      <c r="O359" s="34"/>
      <c r="P359" s="8"/>
      <c r="Q359" s="8"/>
    </row>
    <row r="360" spans="15:17">
      <c r="O360" s="34"/>
      <c r="P360" s="8"/>
      <c r="Q360" s="8"/>
    </row>
    <row r="361" spans="15:17">
      <c r="O361" s="34"/>
      <c r="P361" s="8"/>
      <c r="Q361" s="8"/>
    </row>
    <row r="362" spans="15:17">
      <c r="O362" s="34"/>
      <c r="P362" s="8"/>
      <c r="Q362" s="8"/>
    </row>
    <row r="363" spans="15:17">
      <c r="O363" s="34"/>
      <c r="P363" s="8"/>
      <c r="Q363" s="8"/>
    </row>
    <row r="364" spans="15:17">
      <c r="O364" s="34"/>
      <c r="P364" s="8"/>
      <c r="Q364" s="8"/>
    </row>
    <row r="365" spans="15:17">
      <c r="O365" s="34"/>
      <c r="P365" s="8"/>
      <c r="Q365" s="8"/>
    </row>
    <row r="366" spans="15:17">
      <c r="O366" s="34"/>
      <c r="P366" s="8"/>
      <c r="Q366" s="8"/>
    </row>
    <row r="367" spans="15:17">
      <c r="O367" s="34"/>
      <c r="P367" s="8"/>
      <c r="Q367" s="8"/>
    </row>
    <row r="368" spans="15:17">
      <c r="O368" s="34"/>
      <c r="P368" s="8"/>
      <c r="Q368" s="8"/>
    </row>
    <row r="369" spans="15:17">
      <c r="O369" s="34"/>
      <c r="P369" s="8"/>
      <c r="Q369" s="8"/>
    </row>
    <row r="370" spans="15:17">
      <c r="O370" s="34"/>
      <c r="P370" s="8"/>
      <c r="Q370" s="8"/>
    </row>
    <row r="371" spans="15:17">
      <c r="O371" s="34"/>
      <c r="P371" s="8"/>
      <c r="Q371" s="8"/>
    </row>
    <row r="372" spans="15:17">
      <c r="O372" s="34"/>
      <c r="P372" s="8"/>
      <c r="Q372" s="8"/>
    </row>
    <row r="373" spans="15:17">
      <c r="O373" s="34"/>
      <c r="P373" s="8"/>
      <c r="Q373" s="8"/>
    </row>
    <row r="374" spans="15:17">
      <c r="O374" s="34"/>
      <c r="P374" s="8"/>
      <c r="Q374" s="8"/>
    </row>
    <row r="375" spans="15:17">
      <c r="O375" s="34"/>
      <c r="P375" s="8"/>
      <c r="Q375" s="8"/>
    </row>
    <row r="376" spans="15:17">
      <c r="O376" s="34"/>
      <c r="P376" s="8"/>
      <c r="Q376" s="8"/>
    </row>
    <row r="377" spans="15:17">
      <c r="O377" s="34"/>
      <c r="P377" s="8"/>
      <c r="Q377" s="8"/>
    </row>
    <row r="378" spans="15:17">
      <c r="O378" s="34"/>
      <c r="P378" s="8"/>
      <c r="Q378" s="8"/>
    </row>
    <row r="379" spans="15:17">
      <c r="O379" s="34"/>
      <c r="P379" s="8"/>
      <c r="Q379" s="8"/>
    </row>
    <row r="380" spans="15:17">
      <c r="O380" s="34"/>
      <c r="P380" s="8"/>
      <c r="Q380" s="8"/>
    </row>
    <row r="381" spans="15:17">
      <c r="O381" s="34"/>
      <c r="P381" s="8"/>
      <c r="Q381" s="8"/>
    </row>
    <row r="382" spans="15:17">
      <c r="O382" s="34"/>
      <c r="P382" s="8"/>
      <c r="Q382" s="8"/>
    </row>
    <row r="383" spans="15:17">
      <c r="O383" s="34"/>
      <c r="P383" s="8"/>
      <c r="Q383" s="8"/>
    </row>
    <row r="384" spans="15:17">
      <c r="O384" s="34"/>
      <c r="P384" s="8"/>
      <c r="Q384" s="8"/>
    </row>
    <row r="385" spans="15:17">
      <c r="O385" s="34"/>
      <c r="P385" s="8"/>
      <c r="Q385" s="8"/>
    </row>
    <row r="386" spans="15:17">
      <c r="O386" s="34"/>
      <c r="P386" s="8"/>
      <c r="Q386" s="8"/>
    </row>
    <row r="387" spans="15:17">
      <c r="O387" s="34"/>
      <c r="P387" s="8"/>
      <c r="Q387" s="8"/>
    </row>
    <row r="388" spans="15:17">
      <c r="O388" s="34"/>
      <c r="P388" s="8"/>
      <c r="Q388" s="8"/>
    </row>
    <row r="389" spans="15:17">
      <c r="O389" s="34"/>
      <c r="P389" s="8"/>
      <c r="Q389" s="8"/>
    </row>
    <row r="390" spans="15:17">
      <c r="O390" s="34"/>
      <c r="P390" s="8"/>
      <c r="Q390" s="8"/>
    </row>
    <row r="391" spans="15:17">
      <c r="O391" s="34"/>
      <c r="P391" s="8"/>
      <c r="Q391" s="8"/>
    </row>
    <row r="392" spans="15:17">
      <c r="O392" s="34"/>
      <c r="P392" s="8"/>
      <c r="Q392" s="8"/>
    </row>
    <row r="393" spans="15:17">
      <c r="O393" s="34"/>
      <c r="P393" s="8"/>
      <c r="Q393" s="8"/>
    </row>
    <row r="394" spans="15:17">
      <c r="O394" s="34"/>
      <c r="P394" s="8"/>
      <c r="Q394" s="8"/>
    </row>
    <row r="395" spans="15:17">
      <c r="O395" s="34"/>
      <c r="P395" s="8"/>
      <c r="Q395" s="8"/>
    </row>
    <row r="396" spans="15:17">
      <c r="O396" s="34"/>
      <c r="P396" s="8"/>
      <c r="Q396" s="8"/>
    </row>
    <row r="397" spans="15:17">
      <c r="O397" s="34"/>
      <c r="P397" s="8"/>
      <c r="Q397" s="8"/>
    </row>
    <row r="398" spans="15:17">
      <c r="O398" s="34"/>
      <c r="P398" s="8"/>
      <c r="Q398" s="8"/>
    </row>
    <row r="399" spans="15:17">
      <c r="O399" s="34"/>
      <c r="P399" s="8"/>
      <c r="Q399" s="8"/>
    </row>
    <row r="400" spans="15:17">
      <c r="O400" s="34"/>
      <c r="P400" s="8"/>
      <c r="Q400" s="8"/>
    </row>
    <row r="401" spans="15:17">
      <c r="O401" s="34"/>
      <c r="P401" s="8"/>
      <c r="Q401" s="8"/>
    </row>
    <row r="402" spans="15:17">
      <c r="O402" s="34"/>
      <c r="P402" s="8"/>
      <c r="Q402" s="8"/>
    </row>
    <row r="403" spans="15:17">
      <c r="O403" s="34"/>
      <c r="P403" s="8"/>
      <c r="Q403" s="8"/>
    </row>
    <row r="404" spans="15:17">
      <c r="O404" s="34"/>
      <c r="P404" s="8"/>
      <c r="Q404" s="8"/>
    </row>
    <row r="405" spans="15:17">
      <c r="O405" s="34"/>
      <c r="P405" s="8"/>
      <c r="Q405" s="8"/>
    </row>
    <row r="406" spans="15:17">
      <c r="O406" s="34"/>
      <c r="P406" s="8"/>
      <c r="Q406" s="8"/>
    </row>
    <row r="407" spans="15:17">
      <c r="O407" s="34"/>
      <c r="P407" s="8"/>
      <c r="Q407" s="8"/>
    </row>
    <row r="408" spans="15:17">
      <c r="O408" s="34"/>
      <c r="P408" s="8"/>
      <c r="Q408" s="8"/>
    </row>
    <row r="409" spans="15:17">
      <c r="O409" s="34"/>
      <c r="P409" s="8"/>
      <c r="Q409" s="8"/>
    </row>
    <row r="410" spans="15:17">
      <c r="O410" s="34"/>
      <c r="P410" s="8"/>
      <c r="Q410" s="8"/>
    </row>
    <row r="411" spans="15:17">
      <c r="O411" s="34"/>
      <c r="P411" s="8"/>
      <c r="Q411" s="8"/>
    </row>
    <row r="412" spans="15:17">
      <c r="O412" s="34"/>
      <c r="P412" s="8"/>
      <c r="Q412" s="8"/>
    </row>
    <row r="413" spans="15:17">
      <c r="O413" s="34"/>
      <c r="P413" s="8"/>
      <c r="Q413" s="8"/>
    </row>
    <row r="414" spans="15:17">
      <c r="O414" s="34"/>
      <c r="P414" s="8"/>
      <c r="Q414" s="8"/>
    </row>
    <row r="415" spans="15:17">
      <c r="O415" s="34"/>
      <c r="P415" s="8"/>
      <c r="Q415" s="8"/>
    </row>
    <row r="416" spans="15:17">
      <c r="O416" s="34"/>
      <c r="P416" s="8"/>
      <c r="Q416" s="8"/>
    </row>
    <row r="417" spans="15:17">
      <c r="O417" s="34"/>
      <c r="P417" s="8"/>
      <c r="Q417" s="8"/>
    </row>
    <row r="418" spans="15:17">
      <c r="O418" s="34"/>
      <c r="P418" s="8"/>
      <c r="Q418" s="8"/>
    </row>
    <row r="419" spans="15:17">
      <c r="O419" s="34"/>
      <c r="P419" s="8"/>
      <c r="Q419" s="8"/>
    </row>
    <row r="420" spans="15:17">
      <c r="O420" s="34"/>
      <c r="P420" s="8"/>
      <c r="Q420" s="8"/>
    </row>
    <row r="421" spans="15:17">
      <c r="O421" s="34"/>
      <c r="P421" s="8"/>
      <c r="Q421" s="8"/>
    </row>
    <row r="422" spans="15:17">
      <c r="O422" s="34"/>
      <c r="P422" s="8"/>
      <c r="Q422" s="8"/>
    </row>
    <row r="423" spans="15:17">
      <c r="O423" s="34"/>
      <c r="P423" s="8"/>
      <c r="Q423" s="8"/>
    </row>
    <row r="424" spans="15:17">
      <c r="O424" s="34"/>
      <c r="P424" s="8"/>
      <c r="Q424" s="8"/>
    </row>
    <row r="425" spans="15:17">
      <c r="O425" s="34"/>
      <c r="P425" s="8"/>
      <c r="Q425" s="8"/>
    </row>
    <row r="426" spans="15:17">
      <c r="O426" s="34"/>
      <c r="P426" s="8"/>
      <c r="Q426" s="8"/>
    </row>
    <row r="427" spans="15:17">
      <c r="O427" s="34"/>
      <c r="P427" s="8"/>
      <c r="Q427" s="8"/>
    </row>
    <row r="428" spans="15:17">
      <c r="O428" s="34"/>
      <c r="P428" s="8"/>
      <c r="Q428" s="8"/>
    </row>
    <row r="429" spans="15:17">
      <c r="O429" s="34"/>
      <c r="P429" s="8"/>
      <c r="Q429" s="8"/>
    </row>
    <row r="430" spans="15:17">
      <c r="O430" s="34"/>
      <c r="P430" s="8"/>
      <c r="Q430" s="8"/>
    </row>
    <row r="431" spans="15:17">
      <c r="O431" s="34"/>
      <c r="P431" s="8"/>
      <c r="Q431" s="8"/>
    </row>
    <row r="432" spans="15:17">
      <c r="O432" s="34"/>
      <c r="P432" s="8"/>
      <c r="Q432" s="8"/>
    </row>
    <row r="433" spans="15:17">
      <c r="O433" s="34"/>
      <c r="P433" s="8"/>
      <c r="Q433" s="8"/>
    </row>
    <row r="434" spans="15:17">
      <c r="O434" s="34"/>
      <c r="P434" s="8"/>
      <c r="Q434" s="8"/>
    </row>
    <row r="435" spans="15:17">
      <c r="O435" s="34"/>
      <c r="P435" s="8"/>
      <c r="Q435" s="8"/>
    </row>
    <row r="436" spans="15:17">
      <c r="O436" s="34"/>
      <c r="P436" s="8"/>
      <c r="Q436" s="8"/>
    </row>
    <row r="437" spans="15:17">
      <c r="O437" s="34"/>
      <c r="P437" s="8"/>
      <c r="Q437" s="8"/>
    </row>
    <row r="438" spans="15:17">
      <c r="O438" s="34"/>
      <c r="P438" s="8"/>
      <c r="Q438" s="8"/>
    </row>
    <row r="439" spans="15:17">
      <c r="O439" s="34"/>
      <c r="P439" s="8"/>
      <c r="Q439" s="8"/>
    </row>
    <row r="440" spans="15:17">
      <c r="O440" s="34"/>
      <c r="P440" s="8"/>
      <c r="Q440" s="8"/>
    </row>
    <row r="441" spans="15:17">
      <c r="O441" s="34"/>
      <c r="P441" s="8"/>
      <c r="Q441" s="8"/>
    </row>
    <row r="442" spans="15:17">
      <c r="O442" s="34"/>
      <c r="P442" s="8"/>
      <c r="Q442" s="8"/>
    </row>
    <row r="443" spans="15:17">
      <c r="O443" s="34"/>
      <c r="P443" s="8"/>
      <c r="Q443" s="8"/>
    </row>
    <row r="444" spans="15:17">
      <c r="O444" s="34"/>
      <c r="P444" s="8"/>
      <c r="Q444" s="8"/>
    </row>
    <row r="445" spans="15:17">
      <c r="O445" s="34"/>
      <c r="P445" s="8"/>
      <c r="Q445" s="8"/>
    </row>
    <row r="446" spans="15:17">
      <c r="O446" s="34"/>
      <c r="P446" s="8"/>
      <c r="Q446" s="8"/>
    </row>
    <row r="447" spans="15:17">
      <c r="O447" s="34"/>
      <c r="P447" s="8"/>
      <c r="Q447" s="8"/>
    </row>
    <row r="448" spans="15:17">
      <c r="O448" s="34"/>
      <c r="P448" s="8"/>
      <c r="Q448" s="8"/>
    </row>
    <row r="449" spans="15:17">
      <c r="O449" s="34"/>
      <c r="P449" s="8"/>
      <c r="Q449" s="8"/>
    </row>
    <row r="450" spans="15:17">
      <c r="O450" s="34"/>
      <c r="P450" s="8"/>
      <c r="Q450" s="8"/>
    </row>
    <row r="451" spans="15:17">
      <c r="O451" s="34"/>
      <c r="P451" s="8"/>
      <c r="Q451" s="8"/>
    </row>
    <row r="452" spans="15:17">
      <c r="O452" s="34"/>
      <c r="P452" s="8"/>
      <c r="Q452" s="8"/>
    </row>
    <row r="453" spans="15:17">
      <c r="O453" s="34"/>
      <c r="P453" s="8"/>
      <c r="Q453" s="8"/>
    </row>
    <row r="454" spans="15:17">
      <c r="O454" s="34"/>
      <c r="P454" s="8"/>
      <c r="Q454" s="8"/>
    </row>
    <row r="455" spans="15:17">
      <c r="O455" s="34"/>
      <c r="P455" s="8"/>
      <c r="Q455" s="8"/>
    </row>
    <row r="456" spans="15:17">
      <c r="O456" s="34"/>
      <c r="P456" s="8"/>
      <c r="Q456" s="8"/>
    </row>
    <row r="457" spans="15:17">
      <c r="O457" s="34"/>
      <c r="P457" s="8"/>
      <c r="Q457" s="8"/>
    </row>
    <row r="458" spans="15:17">
      <c r="O458" s="34"/>
      <c r="P458" s="8"/>
      <c r="Q458" s="8"/>
    </row>
    <row r="459" spans="15:17">
      <c r="O459" s="34"/>
      <c r="P459" s="8"/>
      <c r="Q459" s="8"/>
    </row>
    <row r="460" spans="15:17">
      <c r="O460" s="34"/>
      <c r="P460" s="8"/>
      <c r="Q460" s="8"/>
    </row>
    <row r="461" spans="15:17">
      <c r="O461" s="34"/>
      <c r="P461" s="8"/>
      <c r="Q461" s="8"/>
    </row>
    <row r="462" spans="15:17">
      <c r="O462" s="34"/>
      <c r="P462" s="8"/>
      <c r="Q462" s="8"/>
    </row>
    <row r="463" spans="15:17">
      <c r="O463" s="34"/>
      <c r="P463" s="8"/>
      <c r="Q463" s="8"/>
    </row>
    <row r="464" spans="15:17">
      <c r="O464" s="34"/>
      <c r="P464" s="8"/>
      <c r="Q464" s="8"/>
    </row>
    <row r="465" spans="15:17">
      <c r="O465" s="34"/>
      <c r="P465" s="8"/>
      <c r="Q465" s="8"/>
    </row>
    <row r="466" spans="15:17">
      <c r="O466" s="34"/>
      <c r="P466" s="8"/>
      <c r="Q466" s="8"/>
    </row>
    <row r="467" spans="15:17">
      <c r="O467" s="34"/>
      <c r="P467" s="8"/>
      <c r="Q467" s="8"/>
    </row>
    <row r="468" spans="15:17">
      <c r="O468" s="34"/>
      <c r="P468" s="8"/>
      <c r="Q468" s="8"/>
    </row>
    <row r="469" spans="15:17">
      <c r="O469" s="34"/>
      <c r="P469" s="8"/>
      <c r="Q469" s="8"/>
    </row>
    <row r="470" spans="15:17">
      <c r="O470" s="34"/>
      <c r="P470" s="8"/>
      <c r="Q470" s="8"/>
    </row>
    <row r="471" spans="15:17">
      <c r="O471" s="34"/>
      <c r="P471" s="8"/>
      <c r="Q471" s="8"/>
    </row>
    <row r="472" spans="15:17">
      <c r="O472" s="34"/>
      <c r="P472" s="8"/>
      <c r="Q472" s="8"/>
    </row>
    <row r="473" spans="15:17">
      <c r="O473" s="34"/>
      <c r="P473" s="8"/>
      <c r="Q473" s="8"/>
    </row>
    <row r="474" spans="15:17">
      <c r="O474" s="34"/>
      <c r="P474" s="8"/>
      <c r="Q474" s="8"/>
    </row>
    <row r="475" spans="15:17">
      <c r="O475" s="34"/>
      <c r="P475" s="8"/>
      <c r="Q475" s="8"/>
    </row>
    <row r="476" spans="15:17">
      <c r="O476" s="34"/>
      <c r="P476" s="8"/>
      <c r="Q476" s="8"/>
    </row>
    <row r="477" spans="15:17">
      <c r="O477" s="34"/>
      <c r="P477" s="8"/>
      <c r="Q477" s="8"/>
    </row>
    <row r="478" spans="15:17">
      <c r="O478" s="34"/>
      <c r="P478" s="8"/>
      <c r="Q478" s="8"/>
    </row>
    <row r="479" spans="15:17">
      <c r="O479" s="34"/>
      <c r="P479" s="8"/>
      <c r="Q479" s="8"/>
    </row>
    <row r="480" spans="15:17">
      <c r="O480" s="34"/>
      <c r="P480" s="8"/>
      <c r="Q480" s="8"/>
    </row>
    <row r="481" spans="15:17">
      <c r="O481" s="34"/>
      <c r="P481" s="8"/>
      <c r="Q481" s="8"/>
    </row>
    <row r="482" spans="15:17">
      <c r="O482" s="34"/>
      <c r="P482" s="8"/>
      <c r="Q482" s="8"/>
    </row>
    <row r="483" spans="15:17">
      <c r="O483" s="34"/>
      <c r="P483" s="8"/>
      <c r="Q483" s="8"/>
    </row>
    <row r="484" spans="15:17">
      <c r="O484" s="34"/>
      <c r="P484" s="8"/>
      <c r="Q484" s="8"/>
    </row>
    <row r="485" spans="15:17">
      <c r="O485" s="34"/>
      <c r="P485" s="8"/>
      <c r="Q485" s="8"/>
    </row>
    <row r="486" spans="15:17">
      <c r="O486" s="34"/>
      <c r="P486" s="8"/>
      <c r="Q486" s="8"/>
    </row>
    <row r="487" spans="15:17">
      <c r="O487" s="34"/>
      <c r="P487" s="8"/>
      <c r="Q487" s="8"/>
    </row>
    <row r="488" spans="15:17">
      <c r="O488" s="34"/>
      <c r="P488" s="8"/>
      <c r="Q488" s="8"/>
    </row>
    <row r="489" spans="15:17">
      <c r="O489" s="34"/>
      <c r="P489" s="8"/>
      <c r="Q489" s="8"/>
    </row>
    <row r="490" spans="15:17">
      <c r="O490" s="34"/>
      <c r="P490" s="8"/>
      <c r="Q490" s="8"/>
    </row>
    <row r="491" spans="15:17">
      <c r="O491" s="34"/>
      <c r="P491" s="8"/>
      <c r="Q491" s="8"/>
    </row>
  </sheetData>
  <mergeCells count="33">
    <mergeCell ref="A7:E7"/>
    <mergeCell ref="A4:E6"/>
    <mergeCell ref="F4:H4"/>
    <mergeCell ref="I4:K4"/>
    <mergeCell ref="L4:N4"/>
    <mergeCell ref="O4:P6"/>
    <mergeCell ref="A8:E8"/>
    <mergeCell ref="A9:E9"/>
    <mergeCell ref="A26:E28"/>
    <mergeCell ref="F26:H26"/>
    <mergeCell ref="I26:K26"/>
    <mergeCell ref="O26:P28"/>
    <mergeCell ref="A49:E51"/>
    <mergeCell ref="F49:H49"/>
    <mergeCell ref="I49:K49"/>
    <mergeCell ref="L49:N49"/>
    <mergeCell ref="O49:P51"/>
    <mergeCell ref="L26:N26"/>
    <mergeCell ref="A97:E99"/>
    <mergeCell ref="F97:H97"/>
    <mergeCell ref="I97:K97"/>
    <mergeCell ref="L97:N97"/>
    <mergeCell ref="O97:P99"/>
    <mergeCell ref="A73:E75"/>
    <mergeCell ref="F73:H73"/>
    <mergeCell ref="I73:K73"/>
    <mergeCell ref="L73:N73"/>
    <mergeCell ref="O73:P75"/>
    <mergeCell ref="A120:E122"/>
    <mergeCell ref="F120:H120"/>
    <mergeCell ref="I120:K120"/>
    <mergeCell ref="L120:N120"/>
    <mergeCell ref="O120:P122"/>
  </mergeCells>
  <pageMargins left="0.70866141732283472" right="0.19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2015-05-18T08:14:09Z</cp:lastPrinted>
  <dcterms:created xsi:type="dcterms:W3CDTF">2015-05-18T06:58:01Z</dcterms:created>
  <dcterms:modified xsi:type="dcterms:W3CDTF">2015-05-18T08:14:21Z</dcterms:modified>
</cp:coreProperties>
</file>