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0.2 Done" sheetId="1" r:id="rId1"/>
  </sheets>
  <definedNames>
    <definedName name="_xlnm.Print_Area" localSheetId="0">'T-10.2 Done'!$A$1:$M$38</definedName>
  </definedNames>
  <calcPr fullCalcOnLoad="1"/>
</workbook>
</file>

<file path=xl/sharedStrings.xml><?xml version="1.0" encoding="utf-8"?>
<sst xmlns="http://schemas.openxmlformats.org/spreadsheetml/2006/main" count="76" uniqueCount="68">
  <si>
    <t>ตาราง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</si>
  <si>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2554</t>
  </si>
  <si>
    <t>TABLE</t>
  </si>
  <si>
    <t>ESTABLISHMENT, PERSONS ENGAGED AND EMPLOYEES BY SIZE OF ESTABLISHMENT AND ECONOMIC ACTIVITY: 2011</t>
  </si>
  <si>
    <t>จำนวน</t>
  </si>
  <si>
    <t>คนทำงาน</t>
  </si>
  <si>
    <t>ลูกจ้าง</t>
  </si>
  <si>
    <t>ขนาดของสถานประกอบการ/</t>
  </si>
  <si>
    <t>สถานประกอบการ</t>
  </si>
  <si>
    <t>Persons engaged</t>
  </si>
  <si>
    <t>Employees</t>
  </si>
  <si>
    <t>Size of establishments/</t>
  </si>
  <si>
    <t>กิจกรรมทางเศรษฐกิจ</t>
  </si>
  <si>
    <t xml:space="preserve">Number of </t>
  </si>
  <si>
    <t>ร้อยละ</t>
  </si>
  <si>
    <t>Economic activity</t>
  </si>
  <si>
    <t>establishments</t>
  </si>
  <si>
    <t>Number</t>
  </si>
  <si>
    <t>Percentage</t>
  </si>
  <si>
    <t>รวมยอด</t>
  </si>
  <si>
    <t>Total</t>
  </si>
  <si>
    <t>ขนาดของสถานประกอบการ</t>
  </si>
  <si>
    <t xml:space="preserve">  1 - 15  คน</t>
  </si>
  <si>
    <t xml:space="preserve">  1 - 15  persons</t>
  </si>
  <si>
    <t>16 - 25   คน</t>
  </si>
  <si>
    <t>16 - 25   persons</t>
  </si>
  <si>
    <t>26 - 30   คน</t>
  </si>
  <si>
    <t>26 - 30   persons</t>
  </si>
  <si>
    <t>31 - 50   คน</t>
  </si>
  <si>
    <t>31 - 50   persons</t>
  </si>
  <si>
    <t>51 - 200  คน</t>
  </si>
  <si>
    <t>51 - 200  persons</t>
  </si>
  <si>
    <t>มากกว่า 200 คน</t>
  </si>
  <si>
    <t>More than  200 persons</t>
  </si>
  <si>
    <t>การขายส่งและการขายปลีก การซ่อมยานยนต์</t>
  </si>
  <si>
    <t xml:space="preserve">Wholesale and retail trade; repair of motor </t>
  </si>
  <si>
    <t xml:space="preserve">  และจักรยานยนต์ </t>
  </si>
  <si>
    <t xml:space="preserve">  vehicles and motorcycles</t>
  </si>
  <si>
    <t>การขายส่ง</t>
  </si>
  <si>
    <t>Wholesale trade</t>
  </si>
  <si>
    <t xml:space="preserve">การขายปลีก </t>
  </si>
  <si>
    <t>Retail trade</t>
  </si>
  <si>
    <t>ที่พักแรม บริการอาหารและเครื่องดื่ม</t>
  </si>
  <si>
    <t>Accommodation, food and beverage service activities</t>
  </si>
  <si>
    <t>ข้อมูลข่าวสาร คอมพิวเตอร์ และการสื่อสาร</t>
  </si>
  <si>
    <t>Information and communication</t>
  </si>
  <si>
    <t>กิจกรรมด้านอสังหาริมทรัพย์</t>
  </si>
  <si>
    <t>Real estate activities</t>
  </si>
  <si>
    <t>กิจกรรมทางวิชาชีพ วิทยาศาสตร์และเทคนิค</t>
  </si>
  <si>
    <t>Professional, scientific and technical activities</t>
  </si>
  <si>
    <t>การให้เช่า บริการท่องเที่ยว และการบริการ สนับสนุนอื่นๆ</t>
  </si>
  <si>
    <t>Administrative and support service activities</t>
  </si>
  <si>
    <t>ศิลปะ ความบันเทิง และนันทนาการ</t>
  </si>
  <si>
    <t>Arts, entertainment and recreation</t>
  </si>
  <si>
    <t>กิจกรรมบริการอื่น ๆ</t>
  </si>
  <si>
    <t>Other service activities</t>
  </si>
  <si>
    <t>การผลิต</t>
  </si>
  <si>
    <t>Manufacturing</t>
  </si>
  <si>
    <t>การจัดการและการบำบัดน้ำเสีย ของเสียและสิ่งปฏิกูล</t>
  </si>
  <si>
    <t>Sewerage, waste management and remediation activities</t>
  </si>
  <si>
    <t>การก่อสร้าง</t>
  </si>
  <si>
    <t>Construction</t>
  </si>
  <si>
    <t xml:space="preserve">การขนส่งทางบก สถานที่เก็บสินค้า </t>
  </si>
  <si>
    <t>Land transport and storage</t>
  </si>
  <si>
    <t>กิจกรรมด้านโรงพยาบาลเอกชน</t>
  </si>
  <si>
    <t>Private hospital activities</t>
  </si>
  <si>
    <t xml:space="preserve">    ที่มา:   สำมะโนธุรกิจและอุตสาหกรรม พ.ศ. 2555 (ข้อมูลพื้นฐาน) จังหวัดจันทบุรี สำนักงานสถิติแห่งชาติ</t>
  </si>
  <si>
    <t>Source:   The 2012 Business and  Industrial census (Basic Information)  Chanthaburi Provincial, National Statistical Office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</si>
</sst>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_-* #,##0.0_-;\-* #,##0.0_-;_-* &quot;-&quot;??_-;_-@_-"/>
    <numFmt numFmtId="204" formatCode="_-* #,##0_-;\-* #,##0_-;_-* &quot;-&quot;??_-;_-@_-"/>
    <numFmt numFmtId="205" formatCode="[&lt;=99999999][$-D000000]0\-####\-####;[$-D000000]#\-####\-####"/>
    <numFmt numFmtId="206" formatCode="#,##0_ ;\-#,##0\ "/>
    <numFmt numFmtId="207" formatCode="###,###,##0."/>
    <numFmt numFmtId="208" formatCode="#,##0.0\ ;\-\ #,##0.0\ "/>
    <numFmt numFmtId="209" formatCode="#,##0.00\ ;\-\ #,##0.00\ 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3"/>
      <color indexed="9"/>
      <name val="AngsanaUPC"/>
      <family val="1"/>
    </font>
    <font>
      <b/>
      <sz val="12"/>
      <color indexed="8"/>
      <name val="Angsana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1" fontId="21" fillId="0" borderId="13" xfId="0" applyNumberFormat="1" applyFont="1" applyBorder="1" applyAlignment="1">
      <alignment vertical="center"/>
    </xf>
    <xf numFmtId="202" fontId="21" fillId="0" borderId="13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41" fontId="21" fillId="0" borderId="16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1" fontId="20" fillId="0" borderId="16" xfId="0" applyNumberFormat="1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41" fontId="24" fillId="0" borderId="13" xfId="0" applyNumberFormat="1" applyFont="1" applyBorder="1" applyAlignment="1">
      <alignment vertical="center"/>
    </xf>
    <xf numFmtId="202" fontId="24" fillId="0" borderId="13" xfId="0" applyNumberFormat="1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202" fontId="25" fillId="0" borderId="16" xfId="0" applyNumberFormat="1" applyFont="1" applyBorder="1" applyAlignment="1">
      <alignment vertical="center"/>
    </xf>
    <xf numFmtId="2" fontId="25" fillId="0" borderId="16" xfId="0" applyNumberFormat="1" applyFont="1" applyBorder="1" applyAlignment="1">
      <alignment vertical="center"/>
    </xf>
    <xf numFmtId="202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17</xdr:col>
      <xdr:colOff>523875</xdr:colOff>
      <xdr:row>36</xdr:row>
      <xdr:rowOff>200025</xdr:rowOff>
    </xdr:to>
    <xdr:grpSp>
      <xdr:nvGrpSpPr>
        <xdr:cNvPr id="1" name="Group 11"/>
        <xdr:cNvGrpSpPr>
          <a:grpSpLocks/>
        </xdr:cNvGrpSpPr>
      </xdr:nvGrpSpPr>
      <xdr:grpSpPr>
        <a:xfrm>
          <a:off x="9696450" y="0"/>
          <a:ext cx="3333750" cy="6534150"/>
          <a:chOff x="1010" y="0"/>
          <a:chExt cx="343" cy="69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3" y="34"/>
            <a:ext cx="30" cy="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A5" sqref="A5:D5"/>
    </sheetView>
  </sheetViews>
  <sheetFormatPr defaultColWidth="9.140625" defaultRowHeight="21.75"/>
  <cols>
    <col min="1" max="1" width="1.7109375" style="49" customWidth="1"/>
    <col min="2" max="2" width="6.00390625" style="49" customWidth="1"/>
    <col min="3" max="3" width="4.7109375" style="49" customWidth="1"/>
    <col min="4" max="4" width="25.57421875" style="49" customWidth="1"/>
    <col min="5" max="9" width="14.00390625" style="49" customWidth="1"/>
    <col min="10" max="10" width="1.7109375" style="49" customWidth="1"/>
    <col min="11" max="11" width="34.57421875" style="49" customWidth="1"/>
    <col min="12" max="12" width="2.00390625" style="6" customWidth="1"/>
    <col min="13" max="13" width="4.7109375" style="6" customWidth="1"/>
    <col min="14" max="16384" width="9.140625" style="6" customWidth="1"/>
  </cols>
  <sheetData>
    <row r="1" spans="1:11" s="3" customFormat="1" ht="19.5" customHeight="1">
      <c r="A1" s="1"/>
      <c r="B1" s="1" t="s">
        <v>0</v>
      </c>
      <c r="C1" s="2">
        <v>10.2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5" customFormat="1" ht="18.75" customHeight="1">
      <c r="A2" s="4"/>
      <c r="B2" s="4" t="s">
        <v>2</v>
      </c>
      <c r="C2" s="2">
        <v>10.2</v>
      </c>
      <c r="D2" s="4" t="s">
        <v>3</v>
      </c>
      <c r="E2" s="4"/>
      <c r="F2" s="4"/>
      <c r="G2" s="4"/>
      <c r="H2" s="4"/>
      <c r="I2" s="4"/>
      <c r="J2" s="4"/>
      <c r="K2" s="4"/>
    </row>
    <row r="3" spans="1:11" ht="2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12" customFormat="1" ht="16.5" customHeight="1">
      <c r="A4" s="7"/>
      <c r="B4" s="7"/>
      <c r="C4" s="7"/>
      <c r="D4" s="7"/>
      <c r="E4" s="8" t="s">
        <v>4</v>
      </c>
      <c r="F4" s="9" t="s">
        <v>5</v>
      </c>
      <c r="G4" s="10"/>
      <c r="H4" s="9" t="s">
        <v>6</v>
      </c>
      <c r="I4" s="10"/>
      <c r="J4" s="8"/>
      <c r="K4" s="7"/>
      <c r="L4" s="11"/>
    </row>
    <row r="5" spans="1:12" s="12" customFormat="1" ht="17.25" customHeight="1">
      <c r="A5" s="13" t="s">
        <v>7</v>
      </c>
      <c r="B5" s="13"/>
      <c r="C5" s="13"/>
      <c r="D5" s="14"/>
      <c r="E5" s="15" t="s">
        <v>8</v>
      </c>
      <c r="F5" s="16" t="s">
        <v>9</v>
      </c>
      <c r="G5" s="17"/>
      <c r="H5" s="16" t="s">
        <v>10</v>
      </c>
      <c r="I5" s="17"/>
      <c r="J5" s="18"/>
      <c r="K5" s="19" t="s">
        <v>11</v>
      </c>
      <c r="L5" s="11"/>
    </row>
    <row r="6" spans="1:12" s="12" customFormat="1" ht="17.25" customHeight="1">
      <c r="A6" s="13" t="s">
        <v>12</v>
      </c>
      <c r="B6" s="13"/>
      <c r="C6" s="13"/>
      <c r="D6" s="14"/>
      <c r="E6" s="18" t="s">
        <v>13</v>
      </c>
      <c r="F6" s="15" t="s">
        <v>4</v>
      </c>
      <c r="G6" s="15" t="s">
        <v>14</v>
      </c>
      <c r="H6" s="15" t="s">
        <v>4</v>
      </c>
      <c r="I6" s="18" t="s">
        <v>14</v>
      </c>
      <c r="J6" s="18"/>
      <c r="K6" s="19" t="s">
        <v>15</v>
      </c>
      <c r="L6" s="11"/>
    </row>
    <row r="7" spans="1:12" s="12" customFormat="1" ht="15.75" customHeight="1">
      <c r="A7" s="20"/>
      <c r="B7" s="20"/>
      <c r="C7" s="20"/>
      <c r="D7" s="20"/>
      <c r="E7" s="21" t="s">
        <v>16</v>
      </c>
      <c r="F7" s="22" t="s">
        <v>17</v>
      </c>
      <c r="G7" s="22" t="s">
        <v>18</v>
      </c>
      <c r="H7" s="22" t="s">
        <v>17</v>
      </c>
      <c r="I7" s="22" t="s">
        <v>18</v>
      </c>
      <c r="J7" s="21"/>
      <c r="K7" s="20"/>
      <c r="L7" s="11"/>
    </row>
    <row r="8" spans="1:11" s="11" customFormat="1" ht="18.75" customHeight="1">
      <c r="A8" s="23" t="s">
        <v>19</v>
      </c>
      <c r="B8" s="23"/>
      <c r="C8" s="23"/>
      <c r="D8" s="24"/>
      <c r="E8" s="25">
        <f>SUM(E11:E16)</f>
        <v>13159</v>
      </c>
      <c r="F8" s="25">
        <f>SUM(F11:F16)</f>
        <v>39724</v>
      </c>
      <c r="G8" s="26">
        <f>SUM(G11:G16)</f>
        <v>100</v>
      </c>
      <c r="H8" s="25">
        <f>SUM(H11:H16)</f>
        <v>19646</v>
      </c>
      <c r="I8" s="26">
        <f>SUM(I11:I16)</f>
        <v>99.99999999999999</v>
      </c>
      <c r="J8" s="27"/>
      <c r="K8" s="28" t="s">
        <v>20</v>
      </c>
    </row>
    <row r="9" spans="1:10" s="5" customFormat="1" ht="16.5" customHeight="1">
      <c r="A9" s="5" t="s">
        <v>21</v>
      </c>
      <c r="D9" s="29"/>
      <c r="E9" s="30"/>
      <c r="F9" s="30"/>
      <c r="G9" s="30"/>
      <c r="H9" s="31"/>
      <c r="I9" s="30"/>
      <c r="J9" s="30" t="s">
        <v>11</v>
      </c>
    </row>
    <row r="10" spans="4:10" s="32" customFormat="1" ht="3" customHeight="1">
      <c r="D10" s="33"/>
      <c r="E10" s="34"/>
      <c r="F10" s="34"/>
      <c r="G10" s="34"/>
      <c r="H10" s="35"/>
      <c r="I10" s="34"/>
      <c r="J10" s="36"/>
    </row>
    <row r="11" spans="2:11" s="37" customFormat="1" ht="15" customHeight="1">
      <c r="B11" s="37" t="s">
        <v>22</v>
      </c>
      <c r="D11" s="38"/>
      <c r="E11" s="39">
        <v>12906</v>
      </c>
      <c r="F11" s="39">
        <v>27165</v>
      </c>
      <c r="G11" s="40">
        <f>(F11/F$8)*100</f>
        <v>68.38435202900011</v>
      </c>
      <c r="H11" s="39">
        <v>8169</v>
      </c>
      <c r="I11" s="40">
        <f aca="true" t="shared" si="0" ref="I11:I16">(H11/H$8)*100</f>
        <v>41.58098340629135</v>
      </c>
      <c r="J11" s="41"/>
      <c r="K11" s="37" t="s">
        <v>23</v>
      </c>
    </row>
    <row r="12" spans="2:11" s="37" customFormat="1" ht="15" customHeight="1">
      <c r="B12" s="37" t="s">
        <v>24</v>
      </c>
      <c r="D12" s="38"/>
      <c r="E12" s="39">
        <v>121</v>
      </c>
      <c r="F12" s="39">
        <v>2388</v>
      </c>
      <c r="G12" s="40">
        <f aca="true" t="shared" si="1" ref="G12:G34">(F12/F$8)*100</f>
        <v>6.011479206525023</v>
      </c>
      <c r="H12" s="39">
        <v>2066</v>
      </c>
      <c r="I12" s="40">
        <f t="shared" si="0"/>
        <v>10.516135600122162</v>
      </c>
      <c r="J12" s="41"/>
      <c r="K12" s="37" t="s">
        <v>25</v>
      </c>
    </row>
    <row r="13" spans="2:11" s="37" customFormat="1" ht="15" customHeight="1">
      <c r="B13" s="37" t="s">
        <v>26</v>
      </c>
      <c r="D13" s="38"/>
      <c r="E13" s="39">
        <v>25</v>
      </c>
      <c r="F13" s="39">
        <v>697</v>
      </c>
      <c r="G13" s="40">
        <f t="shared" si="1"/>
        <v>1.7546067868291209</v>
      </c>
      <c r="H13" s="39">
        <v>608</v>
      </c>
      <c r="I13" s="40">
        <f t="shared" si="0"/>
        <v>3.0947775628626695</v>
      </c>
      <c r="J13" s="41"/>
      <c r="K13" s="37" t="s">
        <v>27</v>
      </c>
    </row>
    <row r="14" spans="2:11" s="37" customFormat="1" ht="15" customHeight="1">
      <c r="B14" s="37" t="s">
        <v>28</v>
      </c>
      <c r="D14" s="38"/>
      <c r="E14" s="39">
        <v>50</v>
      </c>
      <c r="F14" s="39">
        <v>1886</v>
      </c>
      <c r="G14" s="40">
        <f t="shared" si="1"/>
        <v>4.747759540831739</v>
      </c>
      <c r="H14" s="39">
        <v>1725</v>
      </c>
      <c r="I14" s="40">
        <f t="shared" si="0"/>
        <v>8.780413315687671</v>
      </c>
      <c r="J14" s="41"/>
      <c r="K14" s="37" t="s">
        <v>29</v>
      </c>
    </row>
    <row r="15" spans="2:11" s="37" customFormat="1" ht="15" customHeight="1">
      <c r="B15" s="37" t="s">
        <v>30</v>
      </c>
      <c r="D15" s="38"/>
      <c r="E15" s="39">
        <v>52</v>
      </c>
      <c r="F15" s="39">
        <v>4984</v>
      </c>
      <c r="G15" s="40">
        <f t="shared" si="1"/>
        <v>12.546571342261606</v>
      </c>
      <c r="H15" s="39">
        <v>4477</v>
      </c>
      <c r="I15" s="40">
        <f t="shared" si="0"/>
        <v>22.788353863381857</v>
      </c>
      <c r="J15" s="41"/>
      <c r="K15" s="37" t="s">
        <v>31</v>
      </c>
    </row>
    <row r="16" spans="2:11" s="37" customFormat="1" ht="15" customHeight="1">
      <c r="B16" s="37" t="s">
        <v>32</v>
      </c>
      <c r="D16" s="38"/>
      <c r="E16" s="39">
        <v>5</v>
      </c>
      <c r="F16" s="39">
        <v>2604</v>
      </c>
      <c r="G16" s="40">
        <f t="shared" si="1"/>
        <v>6.555231094552412</v>
      </c>
      <c r="H16" s="39">
        <v>2601</v>
      </c>
      <c r="I16" s="40">
        <f t="shared" si="0"/>
        <v>13.23933625165428</v>
      </c>
      <c r="J16" s="41"/>
      <c r="K16" s="37" t="s">
        <v>33</v>
      </c>
    </row>
    <row r="17" spans="1:10" s="5" customFormat="1" ht="15.75" customHeight="1">
      <c r="A17" s="5" t="s">
        <v>12</v>
      </c>
      <c r="D17" s="29"/>
      <c r="E17" s="42">
        <f>SUM(E19:E34)</f>
        <v>13159</v>
      </c>
      <c r="F17" s="42">
        <f>SUM(F19:F34)</f>
        <v>39724</v>
      </c>
      <c r="G17" s="43">
        <f>SUM(G19:G34)</f>
        <v>100.00000000000001</v>
      </c>
      <c r="H17" s="42">
        <f>SUM(H19:H34)</f>
        <v>19646</v>
      </c>
      <c r="I17" s="44">
        <f>SUM(I19:I34)</f>
        <v>99.99999999999997</v>
      </c>
      <c r="J17" s="30" t="s">
        <v>15</v>
      </c>
    </row>
    <row r="18" spans="4:10" s="32" customFormat="1" ht="3.75" customHeight="1">
      <c r="D18" s="33"/>
      <c r="E18" s="34"/>
      <c r="F18" s="34"/>
      <c r="G18" s="45"/>
      <c r="H18" s="34"/>
      <c r="I18" s="45"/>
      <c r="J18" s="36"/>
    </row>
    <row r="19" spans="2:11" s="37" customFormat="1" ht="15" customHeight="1">
      <c r="B19" s="37" t="s">
        <v>34</v>
      </c>
      <c r="D19" s="38"/>
      <c r="E19" s="39">
        <v>1308</v>
      </c>
      <c r="F19" s="39">
        <v>3825</v>
      </c>
      <c r="G19" s="40">
        <f t="shared" si="1"/>
        <v>9.628939683818347</v>
      </c>
      <c r="H19" s="39">
        <v>2059</v>
      </c>
      <c r="I19" s="40">
        <f>(H19/H$8)*100</f>
        <v>10.480504937391835</v>
      </c>
      <c r="J19" s="41"/>
      <c r="K19" s="37" t="s">
        <v>35</v>
      </c>
    </row>
    <row r="20" spans="2:11" s="37" customFormat="1" ht="15" customHeight="1">
      <c r="B20" s="37" t="s">
        <v>36</v>
      </c>
      <c r="D20" s="38"/>
      <c r="E20" s="39"/>
      <c r="F20" s="39"/>
      <c r="G20" s="40"/>
      <c r="H20" s="39"/>
      <c r="I20" s="40"/>
      <c r="J20" s="41"/>
      <c r="K20" s="37" t="s">
        <v>37</v>
      </c>
    </row>
    <row r="21" spans="2:11" s="37" customFormat="1" ht="15" customHeight="1">
      <c r="B21" s="37" t="s">
        <v>38</v>
      </c>
      <c r="D21" s="38"/>
      <c r="E21" s="39">
        <v>475</v>
      </c>
      <c r="F21" s="39">
        <v>3738</v>
      </c>
      <c r="G21" s="40">
        <f t="shared" si="1"/>
        <v>9.409928506696204</v>
      </c>
      <c r="H21" s="39">
        <v>2921</v>
      </c>
      <c r="I21" s="40">
        <f aca="true" t="shared" si="2" ref="I21:I34">(H21/H$8)*100</f>
        <v>14.86816654789779</v>
      </c>
      <c r="J21" s="41"/>
      <c r="K21" s="37" t="s">
        <v>39</v>
      </c>
    </row>
    <row r="22" spans="2:11" s="37" customFormat="1" ht="15" customHeight="1">
      <c r="B22" s="37" t="s">
        <v>40</v>
      </c>
      <c r="D22" s="38"/>
      <c r="E22" s="39">
        <v>5523</v>
      </c>
      <c r="F22" s="39">
        <v>12700</v>
      </c>
      <c r="G22" s="40">
        <f t="shared" si="1"/>
        <v>31.97059712012889</v>
      </c>
      <c r="H22" s="39">
        <v>3859</v>
      </c>
      <c r="I22" s="40">
        <f t="shared" si="2"/>
        <v>19.64267535376158</v>
      </c>
      <c r="J22" s="41"/>
      <c r="K22" s="37" t="s">
        <v>41</v>
      </c>
    </row>
    <row r="23" spans="2:11" s="37" customFormat="1" ht="15" customHeight="1">
      <c r="B23" s="37" t="s">
        <v>42</v>
      </c>
      <c r="D23" s="38"/>
      <c r="E23" s="39">
        <v>1817</v>
      </c>
      <c r="F23" s="39">
        <v>5852</v>
      </c>
      <c r="G23" s="40">
        <f t="shared" si="1"/>
        <v>14.731648373779075</v>
      </c>
      <c r="H23" s="39">
        <v>3019</v>
      </c>
      <c r="I23" s="40">
        <f t="shared" si="2"/>
        <v>15.366995826122364</v>
      </c>
      <c r="J23" s="41"/>
      <c r="K23" s="37" t="s">
        <v>43</v>
      </c>
    </row>
    <row r="24" spans="2:11" s="37" customFormat="1" ht="15" customHeight="1">
      <c r="B24" s="37" t="s">
        <v>44</v>
      </c>
      <c r="D24" s="38"/>
      <c r="E24" s="39">
        <v>151</v>
      </c>
      <c r="F24" s="39">
        <v>448</v>
      </c>
      <c r="G24" s="40">
        <f t="shared" si="1"/>
        <v>1.1277816936864364</v>
      </c>
      <c r="H24" s="39">
        <v>264</v>
      </c>
      <c r="I24" s="40">
        <f t="shared" si="2"/>
        <v>1.3437849944008957</v>
      </c>
      <c r="J24" s="41"/>
      <c r="K24" s="37" t="s">
        <v>45</v>
      </c>
    </row>
    <row r="25" spans="2:11" s="37" customFormat="1" ht="15" customHeight="1">
      <c r="B25" s="37" t="s">
        <v>46</v>
      </c>
      <c r="D25" s="38"/>
      <c r="E25" s="39">
        <v>257</v>
      </c>
      <c r="F25" s="39">
        <v>513</v>
      </c>
      <c r="G25" s="40">
        <f t="shared" si="1"/>
        <v>1.2914107340650487</v>
      </c>
      <c r="H25" s="39">
        <v>195</v>
      </c>
      <c r="I25" s="40">
        <f t="shared" si="2"/>
        <v>0.9925684617733891</v>
      </c>
      <c r="J25" s="41"/>
      <c r="K25" s="37" t="s">
        <v>47</v>
      </c>
    </row>
    <row r="26" spans="2:11" s="37" customFormat="1" ht="15" customHeight="1">
      <c r="B26" s="37" t="s">
        <v>48</v>
      </c>
      <c r="D26" s="38"/>
      <c r="E26" s="39">
        <v>88</v>
      </c>
      <c r="F26" s="39">
        <v>284</v>
      </c>
      <c r="G26" s="40">
        <f t="shared" si="1"/>
        <v>0.7149330379619374</v>
      </c>
      <c r="H26" s="39">
        <v>144</v>
      </c>
      <c r="I26" s="40">
        <f t="shared" si="2"/>
        <v>0.7329736333095795</v>
      </c>
      <c r="J26" s="41"/>
      <c r="K26" s="37" t="s">
        <v>49</v>
      </c>
    </row>
    <row r="27" spans="2:11" s="37" customFormat="1" ht="15" customHeight="1">
      <c r="B27" s="37" t="s">
        <v>50</v>
      </c>
      <c r="D27" s="38"/>
      <c r="E27" s="39">
        <v>172</v>
      </c>
      <c r="F27" s="39">
        <v>1009</v>
      </c>
      <c r="G27" s="40">
        <f t="shared" si="1"/>
        <v>2.5400261806464606</v>
      </c>
      <c r="H27" s="39">
        <v>761</v>
      </c>
      <c r="I27" s="40">
        <f t="shared" si="2"/>
        <v>3.873562048254098</v>
      </c>
      <c r="J27" s="41"/>
      <c r="K27" s="37" t="s">
        <v>51</v>
      </c>
    </row>
    <row r="28" spans="2:11" s="37" customFormat="1" ht="15" customHeight="1">
      <c r="B28" s="37" t="s">
        <v>52</v>
      </c>
      <c r="D28" s="38"/>
      <c r="E28" s="39">
        <v>134</v>
      </c>
      <c r="F28" s="39">
        <v>383</v>
      </c>
      <c r="G28" s="40">
        <f t="shared" si="1"/>
        <v>0.9641526533078241</v>
      </c>
      <c r="H28" s="39">
        <v>207</v>
      </c>
      <c r="I28" s="40">
        <f t="shared" si="2"/>
        <v>1.0536495978825207</v>
      </c>
      <c r="J28" s="41"/>
      <c r="K28" s="37" t="s">
        <v>53</v>
      </c>
    </row>
    <row r="29" spans="2:11" s="37" customFormat="1" ht="15" customHeight="1">
      <c r="B29" s="37" t="s">
        <v>54</v>
      </c>
      <c r="D29" s="38"/>
      <c r="E29" s="39">
        <v>1248</v>
      </c>
      <c r="F29" s="39">
        <v>1822</v>
      </c>
      <c r="G29" s="40">
        <f t="shared" si="1"/>
        <v>4.5866478703051055</v>
      </c>
      <c r="H29" s="39">
        <v>372</v>
      </c>
      <c r="I29" s="40">
        <f t="shared" si="2"/>
        <v>1.8935152193830806</v>
      </c>
      <c r="J29" s="41"/>
      <c r="K29" s="37" t="s">
        <v>55</v>
      </c>
    </row>
    <row r="30" spans="2:11" s="37" customFormat="1" ht="15" customHeight="1">
      <c r="B30" s="37" t="s">
        <v>56</v>
      </c>
      <c r="D30" s="38"/>
      <c r="E30" s="39">
        <v>1823</v>
      </c>
      <c r="F30" s="39">
        <v>7446</v>
      </c>
      <c r="G30" s="40">
        <f t="shared" si="1"/>
        <v>18.744335917833048</v>
      </c>
      <c r="H30" s="39">
        <v>4372</v>
      </c>
      <c r="I30" s="40">
        <f t="shared" si="2"/>
        <v>22.253893922426958</v>
      </c>
      <c r="J30" s="41"/>
      <c r="K30" s="37" t="s">
        <v>57</v>
      </c>
    </row>
    <row r="31" spans="2:11" s="37" customFormat="1" ht="15" customHeight="1">
      <c r="B31" s="37" t="s">
        <v>58</v>
      </c>
      <c r="D31" s="38"/>
      <c r="E31" s="39">
        <v>2</v>
      </c>
      <c r="F31" s="39">
        <v>5</v>
      </c>
      <c r="G31" s="40">
        <f t="shared" si="1"/>
        <v>0.012586849259893262</v>
      </c>
      <c r="H31" s="39">
        <v>2</v>
      </c>
      <c r="I31" s="40">
        <f t="shared" si="2"/>
        <v>0.01018018935152194</v>
      </c>
      <c r="J31" s="41"/>
      <c r="K31" s="37" t="s">
        <v>59</v>
      </c>
    </row>
    <row r="32" spans="2:11" s="37" customFormat="1" ht="15" customHeight="1">
      <c r="B32" s="37" t="s">
        <v>60</v>
      </c>
      <c r="D32" s="38"/>
      <c r="E32" s="39">
        <v>58</v>
      </c>
      <c r="F32" s="39">
        <v>542</v>
      </c>
      <c r="G32" s="40">
        <f t="shared" si="1"/>
        <v>1.3644144597724297</v>
      </c>
      <c r="H32" s="39">
        <v>428</v>
      </c>
      <c r="I32" s="40">
        <f t="shared" si="2"/>
        <v>2.1785605212256947</v>
      </c>
      <c r="J32" s="41"/>
      <c r="K32" s="37" t="s">
        <v>61</v>
      </c>
    </row>
    <row r="33" spans="2:11" s="37" customFormat="1" ht="15" customHeight="1">
      <c r="B33" s="37" t="s">
        <v>62</v>
      </c>
      <c r="D33" s="38"/>
      <c r="E33" s="39">
        <v>100</v>
      </c>
      <c r="F33" s="39">
        <v>353</v>
      </c>
      <c r="G33" s="40">
        <f t="shared" si="1"/>
        <v>0.8886315577484644</v>
      </c>
      <c r="H33" s="39">
        <v>239</v>
      </c>
      <c r="I33" s="40">
        <f t="shared" si="2"/>
        <v>1.2165326275068717</v>
      </c>
      <c r="J33" s="41"/>
      <c r="K33" s="37" t="s">
        <v>63</v>
      </c>
    </row>
    <row r="34" spans="2:11" s="37" customFormat="1" ht="15" customHeight="1">
      <c r="B34" s="37" t="s">
        <v>64</v>
      </c>
      <c r="D34" s="38"/>
      <c r="E34" s="39">
        <v>3</v>
      </c>
      <c r="F34" s="39">
        <v>804</v>
      </c>
      <c r="G34" s="40">
        <f t="shared" si="1"/>
        <v>2.023965360990837</v>
      </c>
      <c r="H34" s="39">
        <v>804</v>
      </c>
      <c r="I34" s="40">
        <f t="shared" si="2"/>
        <v>4.092436119311819</v>
      </c>
      <c r="J34" s="41"/>
      <c r="K34" s="37" t="s">
        <v>65</v>
      </c>
    </row>
    <row r="35" spans="1:11" ht="1.5" customHeight="1">
      <c r="A35" s="46"/>
      <c r="B35" s="46"/>
      <c r="C35" s="46"/>
      <c r="D35" s="47"/>
      <c r="E35" s="48"/>
      <c r="F35" s="48"/>
      <c r="G35" s="48"/>
      <c r="H35" s="48"/>
      <c r="I35" s="48"/>
      <c r="J35" s="48"/>
      <c r="K35" s="46"/>
    </row>
    <row r="36" ht="2.25" customHeight="1"/>
    <row r="37" spans="1:10" s="11" customFormat="1" ht="16.5" customHeight="1">
      <c r="A37" s="12"/>
      <c r="B37" s="12" t="s">
        <v>66</v>
      </c>
      <c r="C37" s="12"/>
      <c r="D37" s="12"/>
      <c r="E37" s="12"/>
      <c r="F37" s="12"/>
      <c r="G37" s="12"/>
      <c r="H37" s="12"/>
      <c r="I37" s="12"/>
      <c r="J37" s="12"/>
    </row>
    <row r="38" spans="1:10" s="11" customFormat="1" ht="13.5" customHeight="1">
      <c r="A38" s="12"/>
      <c r="B38" s="12" t="s">
        <v>67</v>
      </c>
      <c r="C38" s="12"/>
      <c r="D38" s="12"/>
      <c r="E38" s="12"/>
      <c r="F38" s="12"/>
      <c r="G38" s="12"/>
      <c r="H38" s="12"/>
      <c r="I38" s="12"/>
      <c r="J38" s="12"/>
    </row>
  </sheetData>
  <sheetProtection/>
  <mergeCells count="7">
    <mergeCell ref="A8:D8"/>
    <mergeCell ref="F4:G4"/>
    <mergeCell ref="H4:I4"/>
    <mergeCell ref="A5:D5"/>
    <mergeCell ref="F5:G5"/>
    <mergeCell ref="H5:I5"/>
    <mergeCell ref="A6:D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2013-11-20T22:34:04Z</dcterms:created>
  <dcterms:modified xsi:type="dcterms:W3CDTF">2013-11-20T22:35:02Z</dcterms:modified>
  <cp:category/>
  <cp:version/>
  <cp:contentType/>
  <cp:contentStatus/>
</cp:coreProperties>
</file>