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/>
  <mc:AlternateContent xmlns:mc="http://schemas.openxmlformats.org/markup-compatibility/2006">
    <mc:Choice Requires="x15">
      <x15ac:absPath xmlns:x15ac="http://schemas.microsoft.com/office/spreadsheetml/2010/11/ac" url="D:\งานสถิตินราธิวาสสมประสงค์\รายงานสถิติจังหวัด\รายงานสถิติจังหวัด 2564\"/>
    </mc:Choice>
  </mc:AlternateContent>
  <xr:revisionPtr revIDLastSave="0" documentId="13_ncr:1_{AC017918-A415-4002-95F4-D0E73195FEE4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T-1.2" sheetId="7" r:id="rId1"/>
  </sheets>
  <calcPr calcId="191029"/>
</workbook>
</file>

<file path=xl/calcChain.xml><?xml version="1.0" encoding="utf-8"?>
<calcChain xmlns="http://schemas.openxmlformats.org/spreadsheetml/2006/main">
  <c r="M7" i="7" l="1"/>
  <c r="M9" i="7"/>
  <c r="L9" i="7"/>
  <c r="K9" i="7"/>
  <c r="M8" i="7"/>
  <c r="L8" i="7"/>
  <c r="L7" i="7" s="1"/>
  <c r="K8" i="7"/>
  <c r="K7" i="7" s="1"/>
  <c r="J9" i="7"/>
  <c r="G8" i="7"/>
  <c r="G9" i="7"/>
  <c r="F9" i="7"/>
  <c r="F8" i="7"/>
  <c r="J8" i="7"/>
  <c r="I8" i="7"/>
  <c r="I9" i="7"/>
  <c r="I43" i="7"/>
  <c r="J43" i="7"/>
  <c r="I40" i="7"/>
  <c r="J40" i="7"/>
  <c r="I37" i="7"/>
  <c r="J37" i="7"/>
  <c r="I33" i="7"/>
  <c r="J33" i="7"/>
  <c r="I30" i="7"/>
  <c r="J30" i="7"/>
  <c r="I27" i="7"/>
  <c r="J27" i="7"/>
  <c r="I23" i="7"/>
  <c r="J23" i="7"/>
  <c r="I20" i="7"/>
  <c r="J20" i="7"/>
  <c r="I16" i="7"/>
  <c r="J16" i="7"/>
  <c r="I13" i="7"/>
  <c r="J13" i="7"/>
  <c r="I10" i="7"/>
  <c r="J10" i="7"/>
  <c r="H47" i="7"/>
  <c r="H46" i="7"/>
  <c r="H45" i="7"/>
  <c r="H44" i="7"/>
  <c r="H42" i="7"/>
  <c r="H41" i="7"/>
  <c r="H39" i="7"/>
  <c r="H38" i="7"/>
  <c r="H37" i="7" s="1"/>
  <c r="H36" i="7"/>
  <c r="H35" i="7"/>
  <c r="H34" i="7"/>
  <c r="H32" i="7"/>
  <c r="H31" i="7"/>
  <c r="H30" i="7" s="1"/>
  <c r="H29" i="7"/>
  <c r="H28" i="7"/>
  <c r="H27" i="7" s="1"/>
  <c r="H26" i="7"/>
  <c r="H25" i="7"/>
  <c r="H24" i="7"/>
  <c r="H22" i="7"/>
  <c r="H21" i="7"/>
  <c r="H19" i="7"/>
  <c r="H18" i="7"/>
  <c r="H17" i="7"/>
  <c r="H15" i="7"/>
  <c r="H14" i="7"/>
  <c r="H12" i="7"/>
  <c r="H11" i="7"/>
  <c r="F10" i="7"/>
  <c r="G10" i="7"/>
  <c r="F43" i="7"/>
  <c r="G43" i="7"/>
  <c r="F40" i="7"/>
  <c r="G40" i="7"/>
  <c r="E41" i="7"/>
  <c r="E40" i="7" s="1"/>
  <c r="F37" i="7"/>
  <c r="G37" i="7"/>
  <c r="F33" i="7"/>
  <c r="G33" i="7"/>
  <c r="F30" i="7"/>
  <c r="G30" i="7"/>
  <c r="F27" i="7"/>
  <c r="G27" i="7"/>
  <c r="F23" i="7"/>
  <c r="G23" i="7"/>
  <c r="F20" i="7"/>
  <c r="G20" i="7"/>
  <c r="F16" i="7"/>
  <c r="G16" i="7"/>
  <c r="E16" i="7"/>
  <c r="F13" i="7"/>
  <c r="G13" i="7"/>
  <c r="E45" i="7"/>
  <c r="E44" i="7"/>
  <c r="E43" i="7" s="1"/>
  <c r="E42" i="7"/>
  <c r="E39" i="7"/>
  <c r="E38" i="7"/>
  <c r="E37" i="7" s="1"/>
  <c r="E35" i="7"/>
  <c r="E33" i="7" s="1"/>
  <c r="E36" i="7"/>
  <c r="E34" i="7"/>
  <c r="E32" i="7"/>
  <c r="E30" i="7" s="1"/>
  <c r="E31" i="7"/>
  <c r="E29" i="7"/>
  <c r="E28" i="7"/>
  <c r="E27" i="7" s="1"/>
  <c r="E25" i="7"/>
  <c r="E26" i="7"/>
  <c r="E24" i="7"/>
  <c r="E23" i="7" s="1"/>
  <c r="E22" i="7"/>
  <c r="E21" i="7"/>
  <c r="E20" i="7" s="1"/>
  <c r="E18" i="7"/>
  <c r="E8" i="7" s="1"/>
  <c r="E19" i="7"/>
  <c r="E17" i="7"/>
  <c r="E15" i="7"/>
  <c r="E14" i="7"/>
  <c r="E13" i="7" s="1"/>
  <c r="E12" i="7"/>
  <c r="E9" i="7" s="1"/>
  <c r="E11" i="7"/>
  <c r="E7" i="7" l="1"/>
  <c r="E10" i="7"/>
  <c r="H10" i="7"/>
  <c r="H8" i="7"/>
  <c r="H7" i="7" s="1"/>
  <c r="H16" i="7"/>
  <c r="H33" i="7"/>
  <c r="I7" i="7"/>
  <c r="H20" i="7"/>
  <c r="F7" i="7"/>
  <c r="J7" i="7"/>
  <c r="G7" i="7"/>
  <c r="H40" i="7"/>
  <c r="H23" i="7"/>
  <c r="H43" i="7"/>
  <c r="H13" i="7"/>
  <c r="H9" i="7"/>
</calcChain>
</file>

<file path=xl/sharedStrings.xml><?xml version="1.0" encoding="utf-8"?>
<sst xmlns="http://schemas.openxmlformats.org/spreadsheetml/2006/main" count="111" uniqueCount="76">
  <si>
    <t>ตาราง</t>
  </si>
  <si>
    <t>รวม</t>
  </si>
  <si>
    <t>ชาย</t>
  </si>
  <si>
    <t>หญิง</t>
  </si>
  <si>
    <t>Total</t>
  </si>
  <si>
    <t>Male</t>
  </si>
  <si>
    <t>Female</t>
  </si>
  <si>
    <t>Municipal area</t>
  </si>
  <si>
    <t>Non-municipal area</t>
  </si>
  <si>
    <t>รวมยอด</t>
  </si>
  <si>
    <t>Table</t>
  </si>
  <si>
    <t xml:space="preserve">              อำเภอ และ              เขตการปกครอง</t>
  </si>
  <si>
    <t>District and Administration Zone</t>
  </si>
  <si>
    <t xml:space="preserve">      ที่มา:  กรมการปกครอง กระทรวงมหาดไทย</t>
  </si>
  <si>
    <t xml:space="preserve">    Source:  Department of Provinical Administration, Ministry of Interior</t>
  </si>
  <si>
    <t xml:space="preserve">ในเขตเทศบาล </t>
  </si>
  <si>
    <t xml:space="preserve">นอกเขตเทศบาล </t>
  </si>
  <si>
    <t xml:space="preserve">อำเภอเมืองนราธิวาส </t>
  </si>
  <si>
    <t xml:space="preserve">อำเภอบาเจาะ </t>
  </si>
  <si>
    <t xml:space="preserve">อำเภอยี่งอ </t>
  </si>
  <si>
    <t xml:space="preserve">เทศบาลตำบลยี่งอ </t>
  </si>
  <si>
    <t xml:space="preserve">อำเภอระแงะ </t>
  </si>
  <si>
    <t xml:space="preserve">เทศบาลตำบลตันหยงมัส </t>
  </si>
  <si>
    <t xml:space="preserve">เทศบาลตำบลมะรือโบตก </t>
  </si>
  <si>
    <t xml:space="preserve">อำเภอรือเสาะ </t>
  </si>
  <si>
    <t xml:space="preserve">เทศบาลตำบลรือเสาะ </t>
  </si>
  <si>
    <t xml:space="preserve">อำเภอศรีสาคร </t>
  </si>
  <si>
    <t xml:space="preserve">เทศบาลตำบลศรีสาคร </t>
  </si>
  <si>
    <t xml:space="preserve">อำเภอแว้ง </t>
  </si>
  <si>
    <t xml:space="preserve">เทศบาลตำบลบูเก๊ะตา </t>
  </si>
  <si>
    <t xml:space="preserve">เทศบาลตำบลแว้ง </t>
  </si>
  <si>
    <t xml:space="preserve">อำเภอสุคิริน </t>
  </si>
  <si>
    <t xml:space="preserve">เทศบาลตำบลสุคิริน </t>
  </si>
  <si>
    <t xml:space="preserve">อำเภอสุไหงโก-ลก </t>
  </si>
  <si>
    <t xml:space="preserve">เทศบาลเมืองสุไหงโก-ลก </t>
  </si>
  <si>
    <t xml:space="preserve">อำเภอสุไหงปาดี </t>
  </si>
  <si>
    <t xml:space="preserve">เทศบาลตำบลปะลุรู </t>
  </si>
  <si>
    <t xml:space="preserve">อำเภอจะแนะ </t>
  </si>
  <si>
    <t xml:space="preserve">อำเภอเจาะไอร้อง </t>
  </si>
  <si>
    <t xml:space="preserve">เทศบาลเมืองนราธิวาส </t>
  </si>
  <si>
    <t xml:space="preserve">เทศบาลตำบลต้นไทร </t>
  </si>
  <si>
    <t xml:space="preserve">เทศบาลตำบลบาเจาะ </t>
  </si>
  <si>
    <t>Narathiwat Town Municipality</t>
  </si>
  <si>
    <t>Tak Bai Town Municipality</t>
  </si>
  <si>
    <t xml:space="preserve">อำเภอตากใบ </t>
  </si>
  <si>
    <t xml:space="preserve">เทศบาลเมืองตากใบ </t>
  </si>
  <si>
    <t>Ton Sai Subdistrict Municipality</t>
  </si>
  <si>
    <t>Bacho Subdistrict Municipality</t>
  </si>
  <si>
    <t>Yi-ngo Subdistrict Municipality</t>
  </si>
  <si>
    <t>Ra-ngae District</t>
  </si>
  <si>
    <t>Tanyong Mat Subdistrict Municipality</t>
  </si>
  <si>
    <t>Maruebo Tok Subdistrict Municipality</t>
  </si>
  <si>
    <t>Rueso Subdistrict Municipality</t>
  </si>
  <si>
    <t>Si Sakhon Subdistrict Municipality</t>
  </si>
  <si>
    <t>Buketa Subdistrict Municipality</t>
  </si>
  <si>
    <t>Waeng Subdistrict Municipality</t>
  </si>
  <si>
    <t>Sukhirin Subdistrict Municipality</t>
  </si>
  <si>
    <t>Su-ngai Kolok Town Municipality</t>
  </si>
  <si>
    <t>Paluru Subdistrict Municipality</t>
  </si>
  <si>
    <t xml:space="preserve"> Mueang Narathiwat District</t>
  </si>
  <si>
    <t xml:space="preserve"> Tak Bai District</t>
  </si>
  <si>
    <t xml:space="preserve"> Bacho District</t>
  </si>
  <si>
    <t xml:space="preserve"> Yi-ngo District</t>
  </si>
  <si>
    <t xml:space="preserve"> Rueso District</t>
  </si>
  <si>
    <t xml:space="preserve"> Si Sakhon District</t>
  </si>
  <si>
    <t xml:space="preserve"> Waeng District</t>
  </si>
  <si>
    <t xml:space="preserve"> Sukhirin District</t>
  </si>
  <si>
    <t xml:space="preserve"> Su-ngai Kolok District</t>
  </si>
  <si>
    <t xml:space="preserve"> Su-ngai Padi District</t>
  </si>
  <si>
    <t xml:space="preserve"> Chanae District</t>
  </si>
  <si>
    <t xml:space="preserve"> Cho-airong District</t>
  </si>
  <si>
    <t>2548 (2005)</t>
  </si>
  <si>
    <t>2547 (2004)</t>
  </si>
  <si>
    <t>2546 (2003)</t>
  </si>
  <si>
    <t>ประชากรจากการทะเบียน จำแนกตามเพศ เขตการปกครอง เป็นรายอำเภอ พ.ศ. 2546 - 2548</t>
  </si>
  <si>
    <t>Population from Registration Record by Sex, Administration Zone and District: 2003 - 2005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</si>
</sst>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-* #,##0.00_-;\-* #,##0.00_-;_-* &quot;-&quot;??_-;_-@_-"/>
    <numFmt numFmtId="188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10" xfId="0" applyFont="1" applyBorder="1" applyAlignment="1">
      <alignment horizontal="center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/>
    <xf numFmtId="0" fontId="8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6" xfId="0" applyFont="1" applyFill="1" applyBorder="1"/>
    <xf numFmtId="0" fontId="8" fillId="0" borderId="5" xfId="0" applyFont="1" applyFill="1" applyBorder="1"/>
    <xf numFmtId="0" fontId="8" fillId="0" borderId="7" xfId="0" applyFont="1" applyFill="1" applyBorder="1"/>
    <xf numFmtId="0" fontId="8" fillId="0" borderId="0" xfId="0" applyFont="1" applyFill="1"/>
    <xf numFmtId="0" fontId="5" fillId="0" borderId="0" xfId="0" applyFont="1" applyFill="1"/>
    <xf numFmtId="188" fontId="5" fillId="0" borderId="0" xfId="0" applyNumberFormat="1" applyFont="1" applyFill="1"/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188" fontId="4" fillId="0" borderId="3" xfId="1" applyNumberFormat="1" applyFont="1" applyBorder="1"/>
    <xf numFmtId="188" fontId="4" fillId="0" borderId="3" xfId="1" applyNumberFormat="1" applyFont="1" applyFill="1" applyBorder="1"/>
    <xf numFmtId="0" fontId="8" fillId="0" borderId="0" xfId="0" applyFont="1" applyBorder="1"/>
    <xf numFmtId="188" fontId="8" fillId="0" borderId="3" xfId="1" applyNumberFormat="1" applyFont="1" applyBorder="1"/>
    <xf numFmtId="188" fontId="8" fillId="0" borderId="3" xfId="1" applyNumberFormat="1" applyFont="1" applyFill="1" applyBorder="1"/>
    <xf numFmtId="188" fontId="8" fillId="0" borderId="2" xfId="1" applyNumberFormat="1" applyFont="1" applyBorder="1"/>
    <xf numFmtId="188" fontId="8" fillId="0" borderId="10" xfId="1" applyNumberFormat="1" applyFont="1" applyBorder="1"/>
    <xf numFmtId="188" fontId="6" fillId="0" borderId="3" xfId="1" applyNumberFormat="1" applyFont="1" applyBorder="1"/>
    <xf numFmtId="0" fontId="8" fillId="0" borderId="0" xfId="0" applyFont="1" applyBorder="1" applyAlignment="1"/>
    <xf numFmtId="0" fontId="8" fillId="0" borderId="10" xfId="0" applyFont="1" applyBorder="1" applyAlignment="1"/>
    <xf numFmtId="0" fontId="8" fillId="0" borderId="0" xfId="0" applyFont="1" applyBorder="1" applyAlignment="1">
      <alignment horizontal="left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1476375</xdr:colOff>
      <xdr:row>0</xdr:row>
      <xdr:rowOff>28576</xdr:rowOff>
    </xdr:from>
    <xdr:to>
      <xdr:col>16</xdr:col>
      <xdr:colOff>247650</xdr:colOff>
      <xdr:row>3</xdr:row>
      <xdr:rowOff>76202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/>
      </xdr:nvGrpSpPr>
      <xdr:grpSpPr>
        <a:xfrm>
          <a:off x="9515475" y="28576"/>
          <a:ext cx="476250" cy="600076"/>
          <a:chOff x="9906000" y="1885951"/>
          <a:chExt cx="476250" cy="600076"/>
        </a:xfrm>
      </xdr:grpSpPr>
      <xdr:sp macro="" textlink="">
        <xdr:nvSpPr>
          <xdr:cNvPr id="15" name="Chevron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 rot="5400000">
            <a:off x="9960764" y="2021690"/>
            <a:ext cx="32385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6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showGridLines="0" tabSelected="1" zoomScaleNormal="100" workbookViewId="0">
      <selection activeCell="W9" sqref="W9"/>
    </sheetView>
  </sheetViews>
  <sheetFormatPr defaultRowHeight="18.75" x14ac:dyDescent="0.3"/>
  <cols>
    <col min="1" max="1" width="1.5703125" style="5" customWidth="1"/>
    <col min="2" max="2" width="5.5703125" style="5" customWidth="1"/>
    <col min="3" max="3" width="4.5703125" style="5" customWidth="1"/>
    <col min="4" max="4" width="12.42578125" style="5" customWidth="1"/>
    <col min="5" max="7" width="10.28515625" style="5" customWidth="1"/>
    <col min="8" max="10" width="10.28515625" style="31" customWidth="1"/>
    <col min="11" max="12" width="10.28515625" style="5" customWidth="1"/>
    <col min="13" max="13" width="11.42578125" style="5" customWidth="1"/>
    <col min="14" max="14" width="2.7109375" style="5" customWidth="1"/>
    <col min="15" max="15" width="23.7109375" style="5" customWidth="1"/>
    <col min="16" max="16" width="1.85546875" style="5" customWidth="1"/>
    <col min="17" max="17" width="4.140625" style="5" customWidth="1"/>
    <col min="18" max="21" width="1.7109375" style="5" customWidth="1"/>
    <col min="22" max="16384" width="9.140625" style="5"/>
  </cols>
  <sheetData>
    <row r="1" spans="1:15" s="1" customFormat="1" x14ac:dyDescent="0.3">
      <c r="B1" s="1" t="s">
        <v>0</v>
      </c>
      <c r="C1" s="2">
        <v>1.2</v>
      </c>
      <c r="D1" s="1" t="s">
        <v>74</v>
      </c>
      <c r="H1" s="22"/>
      <c r="I1" s="22"/>
      <c r="J1" s="22"/>
    </row>
    <row r="2" spans="1:15" s="3" customFormat="1" x14ac:dyDescent="0.3">
      <c r="B2" s="1" t="s">
        <v>10</v>
      </c>
      <c r="C2" s="2">
        <v>1.2</v>
      </c>
      <c r="D2" s="1" t="s">
        <v>75</v>
      </c>
      <c r="H2" s="23"/>
      <c r="I2" s="23"/>
      <c r="J2" s="23"/>
    </row>
    <row r="3" spans="1:15" ht="6" customHeight="1" x14ac:dyDescent="0.3">
      <c r="A3" s="4"/>
      <c r="B3" s="4"/>
      <c r="C3" s="4"/>
      <c r="D3" s="4"/>
      <c r="E3" s="4"/>
      <c r="F3" s="4"/>
      <c r="G3" s="4"/>
      <c r="H3" s="24"/>
      <c r="I3" s="24"/>
      <c r="J3" s="24"/>
      <c r="K3" s="4"/>
      <c r="N3" s="4"/>
      <c r="O3" s="4"/>
    </row>
    <row r="4" spans="1:15" s="6" customFormat="1" ht="23.25" customHeight="1" x14ac:dyDescent="0.25">
      <c r="A4" s="52" t="s">
        <v>11</v>
      </c>
      <c r="B4" s="52"/>
      <c r="C4" s="52"/>
      <c r="D4" s="53"/>
      <c r="E4" s="60" t="s">
        <v>73</v>
      </c>
      <c r="F4" s="61"/>
      <c r="G4" s="62"/>
      <c r="H4" s="63" t="s">
        <v>72</v>
      </c>
      <c r="I4" s="64"/>
      <c r="J4" s="65"/>
      <c r="K4" s="60" t="s">
        <v>71</v>
      </c>
      <c r="L4" s="61"/>
      <c r="M4" s="62"/>
      <c r="N4" s="46" t="s">
        <v>12</v>
      </c>
      <c r="O4" s="47"/>
    </row>
    <row r="5" spans="1:15" s="6" customFormat="1" ht="18" customHeight="1" x14ac:dyDescent="0.3">
      <c r="A5" s="54"/>
      <c r="B5" s="54"/>
      <c r="C5" s="54"/>
      <c r="D5" s="55"/>
      <c r="E5" s="20" t="s">
        <v>1</v>
      </c>
      <c r="F5" s="15" t="s">
        <v>2</v>
      </c>
      <c r="G5" s="9" t="s">
        <v>3</v>
      </c>
      <c r="H5" s="25" t="s">
        <v>1</v>
      </c>
      <c r="I5" s="26" t="s">
        <v>2</v>
      </c>
      <c r="J5" s="25" t="s">
        <v>3</v>
      </c>
      <c r="K5" s="21" t="s">
        <v>1</v>
      </c>
      <c r="L5" s="15" t="s">
        <v>2</v>
      </c>
      <c r="M5" s="16" t="s">
        <v>3</v>
      </c>
      <c r="N5" s="48"/>
      <c r="O5" s="49"/>
    </row>
    <row r="6" spans="1:15" s="6" customFormat="1" ht="16.5" customHeight="1" x14ac:dyDescent="0.3">
      <c r="A6" s="56"/>
      <c r="B6" s="56"/>
      <c r="C6" s="56"/>
      <c r="D6" s="57"/>
      <c r="E6" s="17" t="s">
        <v>4</v>
      </c>
      <c r="F6" s="18" t="s">
        <v>5</v>
      </c>
      <c r="G6" s="14" t="s">
        <v>6</v>
      </c>
      <c r="H6" s="33" t="s">
        <v>4</v>
      </c>
      <c r="I6" s="34" t="s">
        <v>5</v>
      </c>
      <c r="J6" s="33" t="s">
        <v>6</v>
      </c>
      <c r="K6" s="18" t="s">
        <v>4</v>
      </c>
      <c r="L6" s="18" t="s">
        <v>5</v>
      </c>
      <c r="M6" s="13" t="s">
        <v>6</v>
      </c>
      <c r="N6" s="50"/>
      <c r="O6" s="51"/>
    </row>
    <row r="7" spans="1:15" s="7" customFormat="1" ht="28.5" customHeight="1" x14ac:dyDescent="0.3">
      <c r="A7" s="58" t="s">
        <v>9</v>
      </c>
      <c r="B7" s="58"/>
      <c r="C7" s="58"/>
      <c r="D7" s="58"/>
      <c r="E7" s="35">
        <f>SUM(E8:E9)</f>
        <v>708248</v>
      </c>
      <c r="F7" s="35">
        <f>SUM(F8:F9)</f>
        <v>351447</v>
      </c>
      <c r="G7" s="35">
        <f>SUM(G8:G9)</f>
        <v>356801</v>
      </c>
      <c r="H7" s="36">
        <f>SUM(H8:H9)</f>
        <v>693999</v>
      </c>
      <c r="I7" s="36">
        <f t="shared" ref="I7:J7" si="0">SUM(I8:I9)</f>
        <v>344199</v>
      </c>
      <c r="J7" s="36">
        <f t="shared" si="0"/>
        <v>349800</v>
      </c>
      <c r="K7" s="36">
        <f>SUM(K8:K9)</f>
        <v>700525</v>
      </c>
      <c r="L7" s="36">
        <f t="shared" ref="L7" si="1">SUM(L8:L9)</f>
        <v>347087</v>
      </c>
      <c r="M7" s="36">
        <f t="shared" ref="M7" si="2">SUM(M8:M9)</f>
        <v>353438</v>
      </c>
      <c r="N7" s="59" t="s">
        <v>4</v>
      </c>
      <c r="O7" s="58"/>
    </row>
    <row r="8" spans="1:15" s="6" customFormat="1" ht="20.25" customHeight="1" x14ac:dyDescent="0.3">
      <c r="A8" s="37"/>
      <c r="B8" s="37" t="s">
        <v>15</v>
      </c>
      <c r="C8" s="37"/>
      <c r="D8" s="37"/>
      <c r="E8" s="38">
        <f>SUM(E11,E14,E17:E18,E21,E24:E25,E28,E31,E34:E35,E38,E41,E44)</f>
        <v>163908</v>
      </c>
      <c r="F8" s="38">
        <f>SUM(F11,F14,F17:F18,F21,F24:F25,F28,F31,F34:F35,F38,F41,F44)</f>
        <v>80502</v>
      </c>
      <c r="G8" s="38">
        <f>SUM(G11,G14,G17:G18,G21,G24:G25,G28,G31,G34:G35,G38,G41,G44)</f>
        <v>83406</v>
      </c>
      <c r="H8" s="39">
        <f>SUM(H11,H14,H17:H18,H21,H24:H25,H28,H31,H34:H35,H38,H41,H44)</f>
        <v>158887</v>
      </c>
      <c r="I8" s="38">
        <f t="shared" ref="I8:J8" si="3">SUM(I11,I14,I17:I18,I21,I24:I25,I28,I31,I34:I35,I38,I41,I44)</f>
        <v>77906</v>
      </c>
      <c r="J8" s="38">
        <f t="shared" si="3"/>
        <v>80981</v>
      </c>
      <c r="K8" s="39">
        <f>SUM(K11,K14,K17:K18,K21,K24:K25,K28,K31,K34:K35,K38,K41,K44)</f>
        <v>158650</v>
      </c>
      <c r="L8" s="38">
        <f t="shared" ref="L8:M8" si="4">SUM(L11,L14,L17:L18,L21,L24:L25,L28,L31,L34:L35,L38,L41,L44)</f>
        <v>77773</v>
      </c>
      <c r="M8" s="38">
        <f t="shared" si="4"/>
        <v>80877</v>
      </c>
      <c r="N8" s="37"/>
      <c r="O8" s="37" t="s">
        <v>7</v>
      </c>
    </row>
    <row r="9" spans="1:15" s="6" customFormat="1" ht="20.25" customHeight="1" x14ac:dyDescent="0.3">
      <c r="A9" s="37"/>
      <c r="B9" s="37" t="s">
        <v>16</v>
      </c>
      <c r="C9" s="37"/>
      <c r="D9" s="37"/>
      <c r="E9" s="38">
        <f>SUM(E12,E15,E19,E22,E26,E29,E32,E36,E39,E42,E45:E47)</f>
        <v>544340</v>
      </c>
      <c r="F9" s="38">
        <f>SUM(F12,F15,F19,F22,F26,F29,F32,F36,F39,F42,F45:F47)</f>
        <v>270945</v>
      </c>
      <c r="G9" s="38">
        <f>SUM(G12,G15,G19,G22,G26,G29,G32,G36,G39,G42,G45:G47)</f>
        <v>273395</v>
      </c>
      <c r="H9" s="39">
        <f>SUM(H12,H15,H19,H22,H26,H29,H32,H36,H39,H42,H45:H47)</f>
        <v>535112</v>
      </c>
      <c r="I9" s="39">
        <f t="shared" ref="I9:J9" si="5">SUM(I12,I15,I19,I22,I26,I29,I32,I36,I39,I42,I45:I47)</f>
        <v>266293</v>
      </c>
      <c r="J9" s="39">
        <f t="shared" si="5"/>
        <v>268819</v>
      </c>
      <c r="K9" s="39">
        <f>SUM(K12,K15,K19,K22,K26,K29,K32,K36,K39,K42,K45:K47)</f>
        <v>541875</v>
      </c>
      <c r="L9" s="39">
        <f t="shared" ref="L9:M9" si="6">SUM(L12,L15,L19,L22,L26,L29,L32,L36,L39,L42,L45:L47)</f>
        <v>269314</v>
      </c>
      <c r="M9" s="39">
        <f t="shared" si="6"/>
        <v>272561</v>
      </c>
      <c r="N9" s="37"/>
      <c r="O9" s="37" t="s">
        <v>8</v>
      </c>
    </row>
    <row r="10" spans="1:15" s="6" customFormat="1" ht="20.25" customHeight="1" x14ac:dyDescent="0.3">
      <c r="A10" s="37" t="s">
        <v>17</v>
      </c>
      <c r="B10" s="37"/>
      <c r="C10" s="37"/>
      <c r="D10" s="37"/>
      <c r="E10" s="38">
        <f>SUM(E11:E12)</f>
        <v>110828</v>
      </c>
      <c r="F10" s="38">
        <f t="shared" ref="F10:G10" si="7">SUM(F11:F12)</f>
        <v>54721</v>
      </c>
      <c r="G10" s="38">
        <f t="shared" si="7"/>
        <v>56107</v>
      </c>
      <c r="H10" s="39">
        <f>SUM(H11:H12)</f>
        <v>108142</v>
      </c>
      <c r="I10" s="39">
        <f t="shared" ref="I10:J10" si="8">SUM(I11:I12)</f>
        <v>53253</v>
      </c>
      <c r="J10" s="39">
        <f t="shared" si="8"/>
        <v>54889</v>
      </c>
      <c r="K10" s="40">
        <v>108644</v>
      </c>
      <c r="L10" s="38">
        <v>53448</v>
      </c>
      <c r="M10" s="41">
        <v>55196</v>
      </c>
      <c r="N10" s="37" t="s">
        <v>59</v>
      </c>
      <c r="O10" s="37"/>
    </row>
    <row r="11" spans="1:15" s="6" customFormat="1" ht="20.25" customHeight="1" x14ac:dyDescent="0.3">
      <c r="A11" s="37"/>
      <c r="B11" s="37" t="s">
        <v>39</v>
      </c>
      <c r="C11" s="37"/>
      <c r="D11" s="37"/>
      <c r="E11" s="38">
        <f>SUM(F11:G11)</f>
        <v>43108</v>
      </c>
      <c r="F11" s="38">
        <v>21275</v>
      </c>
      <c r="G11" s="38">
        <v>21833</v>
      </c>
      <c r="H11" s="39">
        <f>SUM(I11:J11)</f>
        <v>40751</v>
      </c>
      <c r="I11" s="39">
        <v>19905</v>
      </c>
      <c r="J11" s="39">
        <v>20846</v>
      </c>
      <c r="K11" s="42">
        <v>40404</v>
      </c>
      <c r="L11" s="42">
        <v>19700</v>
      </c>
      <c r="M11" s="42">
        <v>20704</v>
      </c>
      <c r="N11" s="37"/>
      <c r="O11" s="37" t="s">
        <v>42</v>
      </c>
    </row>
    <row r="12" spans="1:15" s="6" customFormat="1" ht="20.25" customHeight="1" x14ac:dyDescent="0.3">
      <c r="A12" s="43"/>
      <c r="B12" s="43" t="s">
        <v>16</v>
      </c>
      <c r="C12" s="43"/>
      <c r="D12" s="44"/>
      <c r="E12" s="38">
        <f>SUM(F12:G12)</f>
        <v>67720</v>
      </c>
      <c r="F12" s="38">
        <v>33446</v>
      </c>
      <c r="G12" s="38">
        <v>34274</v>
      </c>
      <c r="H12" s="39">
        <f>SUM(I12:J12)</f>
        <v>67391</v>
      </c>
      <c r="I12" s="39">
        <v>33348</v>
      </c>
      <c r="J12" s="39">
        <v>34043</v>
      </c>
      <c r="K12" s="42">
        <v>68240</v>
      </c>
      <c r="L12" s="42">
        <v>33748</v>
      </c>
      <c r="M12" s="42">
        <v>34492</v>
      </c>
      <c r="N12" s="37"/>
      <c r="O12" s="37" t="s">
        <v>8</v>
      </c>
    </row>
    <row r="13" spans="1:15" s="6" customFormat="1" ht="20.25" customHeight="1" x14ac:dyDescent="0.3">
      <c r="A13" s="43" t="s">
        <v>44</v>
      </c>
      <c r="B13" s="43"/>
      <c r="C13" s="43"/>
      <c r="D13" s="43"/>
      <c r="E13" s="38">
        <f>SUM(E14:E15)</f>
        <v>65193</v>
      </c>
      <c r="F13" s="38">
        <f t="shared" ref="F13:G13" si="9">SUM(F14:F15)</f>
        <v>32183</v>
      </c>
      <c r="G13" s="38">
        <f t="shared" si="9"/>
        <v>33010</v>
      </c>
      <c r="H13" s="39">
        <f>SUM(H14:H15)</f>
        <v>63531</v>
      </c>
      <c r="I13" s="39">
        <f t="shared" ref="I13:J13" si="10">SUM(I14:I15)</f>
        <v>31370</v>
      </c>
      <c r="J13" s="39">
        <f t="shared" si="10"/>
        <v>32161</v>
      </c>
      <c r="K13" s="38">
        <v>64159</v>
      </c>
      <c r="L13" s="38">
        <v>31656</v>
      </c>
      <c r="M13" s="38">
        <v>32503</v>
      </c>
      <c r="N13" s="37" t="s">
        <v>60</v>
      </c>
      <c r="O13" s="37"/>
    </row>
    <row r="14" spans="1:15" s="6" customFormat="1" ht="20.25" customHeight="1" x14ac:dyDescent="0.3">
      <c r="A14" s="43"/>
      <c r="B14" s="43" t="s">
        <v>45</v>
      </c>
      <c r="C14" s="43"/>
      <c r="D14" s="43"/>
      <c r="E14" s="38">
        <f>SUM(F14:G14)</f>
        <v>16455</v>
      </c>
      <c r="F14" s="38">
        <v>8057</v>
      </c>
      <c r="G14" s="38">
        <v>8398</v>
      </c>
      <c r="H14" s="39">
        <f>SUM(I14:J14)</f>
        <v>16741</v>
      </c>
      <c r="I14" s="39">
        <v>8172</v>
      </c>
      <c r="J14" s="39">
        <v>8569</v>
      </c>
      <c r="K14" s="42">
        <v>16931</v>
      </c>
      <c r="L14" s="42">
        <v>8252</v>
      </c>
      <c r="M14" s="42">
        <v>8679</v>
      </c>
      <c r="N14" s="37"/>
      <c r="O14" s="37" t="s">
        <v>43</v>
      </c>
    </row>
    <row r="15" spans="1:15" s="6" customFormat="1" ht="20.25" customHeight="1" x14ac:dyDescent="0.3">
      <c r="A15" s="43"/>
      <c r="B15" s="43" t="s">
        <v>16</v>
      </c>
      <c r="C15" s="43"/>
      <c r="D15" s="43"/>
      <c r="E15" s="38">
        <f>SUM(F15:G15)</f>
        <v>48738</v>
      </c>
      <c r="F15" s="38">
        <v>24126</v>
      </c>
      <c r="G15" s="38">
        <v>24612</v>
      </c>
      <c r="H15" s="39">
        <f>SUM(I15:J15)</f>
        <v>46790</v>
      </c>
      <c r="I15" s="39">
        <v>23198</v>
      </c>
      <c r="J15" s="39">
        <v>23592</v>
      </c>
      <c r="K15" s="42">
        <v>47228</v>
      </c>
      <c r="L15" s="42">
        <v>23404</v>
      </c>
      <c r="M15" s="42">
        <v>23824</v>
      </c>
      <c r="N15" s="37"/>
      <c r="O15" s="37" t="s">
        <v>8</v>
      </c>
    </row>
    <row r="16" spans="1:15" s="6" customFormat="1" ht="20.25" customHeight="1" x14ac:dyDescent="0.3">
      <c r="A16" s="45" t="s">
        <v>18</v>
      </c>
      <c r="B16" s="16"/>
      <c r="C16" s="16"/>
      <c r="D16" s="16"/>
      <c r="E16" s="38">
        <f>SUM(E17:E19)</f>
        <v>47821</v>
      </c>
      <c r="F16" s="38">
        <f t="shared" ref="F16:G16" si="11">SUM(F17:F19)</f>
        <v>23636</v>
      </c>
      <c r="G16" s="38">
        <f t="shared" si="11"/>
        <v>24185</v>
      </c>
      <c r="H16" s="39">
        <f>SUM(H17:H19)</f>
        <v>47095</v>
      </c>
      <c r="I16" s="39">
        <f>SUM(I17:I19)</f>
        <v>23313</v>
      </c>
      <c r="J16" s="39">
        <f t="shared" ref="J16" si="12">SUM(J17:J19)</f>
        <v>23782</v>
      </c>
      <c r="K16" s="38">
        <v>47624</v>
      </c>
      <c r="L16" s="38">
        <v>23553</v>
      </c>
      <c r="M16" s="38">
        <v>24071</v>
      </c>
      <c r="N16" s="37" t="s">
        <v>61</v>
      </c>
      <c r="O16" s="37"/>
    </row>
    <row r="17" spans="1:15" s="6" customFormat="1" ht="20.25" customHeight="1" x14ac:dyDescent="0.3">
      <c r="A17" s="37"/>
      <c r="B17" s="37" t="s">
        <v>40</v>
      </c>
      <c r="C17" s="37"/>
      <c r="D17" s="37"/>
      <c r="E17" s="38">
        <f>SUM(F17:G17)</f>
        <v>3605</v>
      </c>
      <c r="F17" s="38">
        <v>1786</v>
      </c>
      <c r="G17" s="38">
        <v>1819</v>
      </c>
      <c r="H17" s="39">
        <f>SUM(I17:J17)</f>
        <v>3722</v>
      </c>
      <c r="I17" s="39">
        <v>1837</v>
      </c>
      <c r="J17" s="39">
        <v>1885</v>
      </c>
      <c r="K17" s="42">
        <v>3785</v>
      </c>
      <c r="L17" s="42">
        <v>1863</v>
      </c>
      <c r="M17" s="42">
        <v>1922</v>
      </c>
      <c r="N17" s="37"/>
      <c r="O17" s="37" t="s">
        <v>46</v>
      </c>
    </row>
    <row r="18" spans="1:15" s="6" customFormat="1" ht="20.25" customHeight="1" x14ac:dyDescent="0.3">
      <c r="A18" s="37"/>
      <c r="B18" s="37" t="s">
        <v>41</v>
      </c>
      <c r="C18" s="37"/>
      <c r="D18" s="37"/>
      <c r="E18" s="38">
        <f t="shared" ref="E18:E19" si="13">SUM(F18:G18)</f>
        <v>8521</v>
      </c>
      <c r="F18" s="38">
        <v>4301</v>
      </c>
      <c r="G18" s="38">
        <v>4220</v>
      </c>
      <c r="H18" s="39">
        <f t="shared" ref="H18:H19" si="14">SUM(I18:J18)</f>
        <v>8449</v>
      </c>
      <c r="I18" s="39">
        <v>4294</v>
      </c>
      <c r="J18" s="39">
        <v>4155</v>
      </c>
      <c r="K18" s="42">
        <v>8568</v>
      </c>
      <c r="L18" s="42">
        <v>4369</v>
      </c>
      <c r="M18" s="42">
        <v>4199</v>
      </c>
      <c r="N18" s="37"/>
      <c r="O18" s="37" t="s">
        <v>47</v>
      </c>
    </row>
    <row r="19" spans="1:15" s="6" customFormat="1" ht="20.25" customHeight="1" x14ac:dyDescent="0.3">
      <c r="A19" s="37"/>
      <c r="B19" s="37" t="s">
        <v>16</v>
      </c>
      <c r="C19" s="37"/>
      <c r="D19" s="37"/>
      <c r="E19" s="38">
        <f t="shared" si="13"/>
        <v>35695</v>
      </c>
      <c r="F19" s="38">
        <v>17549</v>
      </c>
      <c r="G19" s="38">
        <v>18146</v>
      </c>
      <c r="H19" s="39">
        <f t="shared" si="14"/>
        <v>34924</v>
      </c>
      <c r="I19" s="39">
        <v>17182</v>
      </c>
      <c r="J19" s="39">
        <v>17742</v>
      </c>
      <c r="K19" s="42">
        <v>35271</v>
      </c>
      <c r="L19" s="42">
        <v>17321</v>
      </c>
      <c r="M19" s="42">
        <v>17950</v>
      </c>
      <c r="N19" s="37"/>
      <c r="O19" s="37" t="s">
        <v>8</v>
      </c>
    </row>
    <row r="20" spans="1:15" s="6" customFormat="1" ht="20.25" customHeight="1" x14ac:dyDescent="0.3">
      <c r="A20" s="37" t="s">
        <v>19</v>
      </c>
      <c r="B20" s="37"/>
      <c r="C20" s="37"/>
      <c r="D20" s="37"/>
      <c r="E20" s="38">
        <f>SUM(E21:E22)</f>
        <v>41453</v>
      </c>
      <c r="F20" s="38">
        <f t="shared" ref="F20:G20" si="15">SUM(F21:F22)</f>
        <v>20466</v>
      </c>
      <c r="G20" s="38">
        <f t="shared" si="15"/>
        <v>20987</v>
      </c>
      <c r="H20" s="39">
        <f>SUM(H21:H22)</f>
        <v>40426</v>
      </c>
      <c r="I20" s="39">
        <f t="shared" ref="I20:J20" si="16">SUM(I21:I22)</f>
        <v>19957</v>
      </c>
      <c r="J20" s="39">
        <f t="shared" si="16"/>
        <v>20469</v>
      </c>
      <c r="K20" s="38">
        <v>40685</v>
      </c>
      <c r="L20" s="38">
        <v>20066</v>
      </c>
      <c r="M20" s="38">
        <v>20619</v>
      </c>
      <c r="N20" s="37" t="s">
        <v>62</v>
      </c>
      <c r="O20" s="37"/>
    </row>
    <row r="21" spans="1:15" s="6" customFormat="1" ht="20.25" customHeight="1" x14ac:dyDescent="0.3">
      <c r="A21" s="37"/>
      <c r="B21" s="37" t="s">
        <v>20</v>
      </c>
      <c r="C21" s="37"/>
      <c r="D21" s="37"/>
      <c r="E21" s="38">
        <f>SUM(F21:G21)</f>
        <v>2851</v>
      </c>
      <c r="F21" s="38">
        <v>1422</v>
      </c>
      <c r="G21" s="38">
        <v>1429</v>
      </c>
      <c r="H21" s="39">
        <f>SUM(I21:J21)</f>
        <v>2877</v>
      </c>
      <c r="I21" s="39">
        <v>1455</v>
      </c>
      <c r="J21" s="39">
        <v>1422</v>
      </c>
      <c r="K21" s="42">
        <v>2856</v>
      </c>
      <c r="L21" s="42">
        <v>1446</v>
      </c>
      <c r="M21" s="42">
        <v>1410</v>
      </c>
      <c r="N21" s="37"/>
      <c r="O21" s="37" t="s">
        <v>48</v>
      </c>
    </row>
    <row r="22" spans="1:15" s="6" customFormat="1" ht="20.25" customHeight="1" x14ac:dyDescent="0.3">
      <c r="A22" s="37"/>
      <c r="B22" s="37" t="s">
        <v>16</v>
      </c>
      <c r="C22" s="37"/>
      <c r="D22" s="37"/>
      <c r="E22" s="38">
        <f>SUM(F22:G22)</f>
        <v>38602</v>
      </c>
      <c r="F22" s="38">
        <v>19044</v>
      </c>
      <c r="G22" s="38">
        <v>19558</v>
      </c>
      <c r="H22" s="39">
        <f>SUM(I22:J22)</f>
        <v>37549</v>
      </c>
      <c r="I22" s="39">
        <v>18502</v>
      </c>
      <c r="J22" s="39">
        <v>19047</v>
      </c>
      <c r="K22" s="42">
        <v>37829</v>
      </c>
      <c r="L22" s="42">
        <v>18620</v>
      </c>
      <c r="M22" s="42">
        <v>19209</v>
      </c>
      <c r="N22" s="37"/>
      <c r="O22" s="37" t="s">
        <v>8</v>
      </c>
    </row>
    <row r="23" spans="1:15" s="6" customFormat="1" ht="20.25" customHeight="1" x14ac:dyDescent="0.3">
      <c r="A23" s="37" t="s">
        <v>21</v>
      </c>
      <c r="B23" s="37"/>
      <c r="C23" s="37"/>
      <c r="D23" s="37"/>
      <c r="E23" s="38">
        <f>SUM(E24:E26)</f>
        <v>84906</v>
      </c>
      <c r="F23" s="38">
        <f t="shared" ref="F23:G23" si="17">SUM(F24:F26)</f>
        <v>41911</v>
      </c>
      <c r="G23" s="38">
        <f t="shared" si="17"/>
        <v>42995</v>
      </c>
      <c r="H23" s="39">
        <f>SUM(H24:H26)</f>
        <v>83627</v>
      </c>
      <c r="I23" s="39">
        <f t="shared" ref="I23:J23" si="18">SUM(I24:I26)</f>
        <v>41255</v>
      </c>
      <c r="J23" s="39">
        <f t="shared" si="18"/>
        <v>42372</v>
      </c>
      <c r="K23" s="38">
        <v>84259</v>
      </c>
      <c r="L23" s="38">
        <v>41536</v>
      </c>
      <c r="M23" s="38">
        <v>42723</v>
      </c>
      <c r="N23" s="37" t="s">
        <v>49</v>
      </c>
      <c r="O23" s="37"/>
    </row>
    <row r="24" spans="1:15" s="6" customFormat="1" ht="20.25" customHeight="1" x14ac:dyDescent="0.3">
      <c r="A24" s="37"/>
      <c r="B24" s="37" t="s">
        <v>22</v>
      </c>
      <c r="C24" s="37"/>
      <c r="D24" s="37"/>
      <c r="E24" s="38">
        <f>SUM(F24:G24)</f>
        <v>8041</v>
      </c>
      <c r="F24" s="38">
        <v>4012</v>
      </c>
      <c r="G24" s="38">
        <v>4029</v>
      </c>
      <c r="H24" s="39">
        <f>SUM(I24:J24)</f>
        <v>7823</v>
      </c>
      <c r="I24" s="39">
        <v>3942</v>
      </c>
      <c r="J24" s="39">
        <v>3881</v>
      </c>
      <c r="K24" s="42">
        <v>7712</v>
      </c>
      <c r="L24" s="42">
        <v>3865</v>
      </c>
      <c r="M24" s="42">
        <v>3847</v>
      </c>
      <c r="N24" s="37"/>
      <c r="O24" s="37" t="s">
        <v>50</v>
      </c>
    </row>
    <row r="25" spans="1:15" s="6" customFormat="1" ht="20.25" customHeight="1" x14ac:dyDescent="0.3">
      <c r="A25" s="37"/>
      <c r="B25" s="37" t="s">
        <v>23</v>
      </c>
      <c r="C25" s="37"/>
      <c r="D25" s="37"/>
      <c r="E25" s="38">
        <f t="shared" ref="E25:E26" si="19">SUM(F25:G25)</f>
        <v>7372</v>
      </c>
      <c r="F25" s="38">
        <v>3662</v>
      </c>
      <c r="G25" s="38">
        <v>3710</v>
      </c>
      <c r="H25" s="39">
        <f t="shared" ref="H25:H26" si="20">SUM(I25:J25)</f>
        <v>7344</v>
      </c>
      <c r="I25" s="39">
        <v>3631</v>
      </c>
      <c r="J25" s="39">
        <v>3713</v>
      </c>
      <c r="K25" s="42">
        <v>7454</v>
      </c>
      <c r="L25" s="42">
        <v>3705</v>
      </c>
      <c r="M25" s="42">
        <v>3749</v>
      </c>
      <c r="N25" s="37"/>
      <c r="O25" s="37" t="s">
        <v>51</v>
      </c>
    </row>
    <row r="26" spans="1:15" s="6" customFormat="1" ht="20.25" customHeight="1" x14ac:dyDescent="0.3">
      <c r="A26" s="37"/>
      <c r="B26" s="37" t="s">
        <v>16</v>
      </c>
      <c r="C26" s="37"/>
      <c r="D26" s="37"/>
      <c r="E26" s="38">
        <f t="shared" si="19"/>
        <v>69493</v>
      </c>
      <c r="F26" s="38">
        <v>34237</v>
      </c>
      <c r="G26" s="38">
        <v>35256</v>
      </c>
      <c r="H26" s="39">
        <f t="shared" si="20"/>
        <v>68460</v>
      </c>
      <c r="I26" s="39">
        <v>33682</v>
      </c>
      <c r="J26" s="39">
        <v>34778</v>
      </c>
      <c r="K26" s="42">
        <v>69093</v>
      </c>
      <c r="L26" s="42">
        <v>33966</v>
      </c>
      <c r="M26" s="42">
        <v>35127</v>
      </c>
      <c r="N26" s="37"/>
      <c r="O26" s="37" t="s">
        <v>8</v>
      </c>
    </row>
    <row r="27" spans="1:15" s="6" customFormat="1" ht="20.25" customHeight="1" x14ac:dyDescent="0.3">
      <c r="A27" s="37" t="s">
        <v>24</v>
      </c>
      <c r="B27" s="37"/>
      <c r="C27" s="37"/>
      <c r="D27" s="37"/>
      <c r="E27" s="38">
        <f>SUM(E28:E29)</f>
        <v>64195</v>
      </c>
      <c r="F27" s="38">
        <f t="shared" ref="F27:G27" si="21">SUM(F28:F29)</f>
        <v>31945</v>
      </c>
      <c r="G27" s="38">
        <f t="shared" si="21"/>
        <v>32250</v>
      </c>
      <c r="H27" s="39">
        <f>SUM(H28:H29)</f>
        <v>62232</v>
      </c>
      <c r="I27" s="39">
        <f t="shared" ref="I27:J27" si="22">SUM(I28:I29)</f>
        <v>30933</v>
      </c>
      <c r="J27" s="39">
        <f t="shared" si="22"/>
        <v>31299</v>
      </c>
      <c r="K27" s="38">
        <v>62893</v>
      </c>
      <c r="L27" s="38">
        <v>31204</v>
      </c>
      <c r="M27" s="38">
        <v>31689</v>
      </c>
      <c r="N27" s="37" t="s">
        <v>63</v>
      </c>
      <c r="O27" s="37"/>
    </row>
    <row r="28" spans="1:15" s="6" customFormat="1" ht="20.25" customHeight="1" x14ac:dyDescent="0.3">
      <c r="A28" s="37"/>
      <c r="B28" s="37" t="s">
        <v>25</v>
      </c>
      <c r="C28" s="37"/>
      <c r="D28" s="37"/>
      <c r="E28" s="38">
        <f>SUM(F28:G28)</f>
        <v>7629</v>
      </c>
      <c r="F28" s="38">
        <v>3788</v>
      </c>
      <c r="G28" s="38">
        <v>3841</v>
      </c>
      <c r="H28" s="39">
        <f>SUM(I28:J28)</f>
        <v>7766</v>
      </c>
      <c r="I28" s="39">
        <v>3899</v>
      </c>
      <c r="J28" s="39">
        <v>3867</v>
      </c>
      <c r="K28" s="42">
        <v>7671</v>
      </c>
      <c r="L28" s="42">
        <v>3827</v>
      </c>
      <c r="M28" s="42">
        <v>3844</v>
      </c>
      <c r="N28" s="37"/>
      <c r="O28" s="37" t="s">
        <v>52</v>
      </c>
    </row>
    <row r="29" spans="1:15" s="6" customFormat="1" ht="20.25" customHeight="1" x14ac:dyDescent="0.3">
      <c r="A29" s="37"/>
      <c r="B29" s="37" t="s">
        <v>16</v>
      </c>
      <c r="C29" s="37"/>
      <c r="D29" s="37"/>
      <c r="E29" s="38">
        <f>SUM(F29:G29)</f>
        <v>56566</v>
      </c>
      <c r="F29" s="38">
        <v>28157</v>
      </c>
      <c r="G29" s="38">
        <v>28409</v>
      </c>
      <c r="H29" s="39">
        <f>SUM(I29:J29)</f>
        <v>54466</v>
      </c>
      <c r="I29" s="39">
        <v>27034</v>
      </c>
      <c r="J29" s="39">
        <v>27432</v>
      </c>
      <c r="K29" s="42">
        <v>55222</v>
      </c>
      <c r="L29" s="42">
        <v>27377</v>
      </c>
      <c r="M29" s="42">
        <v>27845</v>
      </c>
      <c r="N29" s="37"/>
      <c r="O29" s="37" t="s">
        <v>8</v>
      </c>
    </row>
    <row r="30" spans="1:15" s="6" customFormat="1" ht="20.25" customHeight="1" x14ac:dyDescent="0.3">
      <c r="A30" s="37" t="s">
        <v>26</v>
      </c>
      <c r="B30" s="37"/>
      <c r="C30" s="37"/>
      <c r="D30" s="37"/>
      <c r="E30" s="38">
        <f>SUM(E31:E32)</f>
        <v>29886</v>
      </c>
      <c r="F30" s="38">
        <f t="shared" ref="F30:G30" si="23">SUM(F31:F32)</f>
        <v>15351</v>
      </c>
      <c r="G30" s="38">
        <f t="shared" si="23"/>
        <v>14535</v>
      </c>
      <c r="H30" s="39">
        <f>SUM(H31:H32)</f>
        <v>30548</v>
      </c>
      <c r="I30" s="39">
        <f t="shared" ref="I30:J30" si="24">SUM(I31:I32)</f>
        <v>15710</v>
      </c>
      <c r="J30" s="39">
        <f t="shared" si="24"/>
        <v>14838</v>
      </c>
      <c r="K30" s="38">
        <v>31576</v>
      </c>
      <c r="L30" s="38">
        <v>16174</v>
      </c>
      <c r="M30" s="38">
        <v>15402</v>
      </c>
      <c r="N30" s="37" t="s">
        <v>64</v>
      </c>
      <c r="O30" s="37"/>
    </row>
    <row r="31" spans="1:15" s="6" customFormat="1" ht="20.25" customHeight="1" x14ac:dyDescent="0.3">
      <c r="A31" s="37"/>
      <c r="B31" s="37" t="s">
        <v>27</v>
      </c>
      <c r="C31" s="37"/>
      <c r="D31" s="37"/>
      <c r="E31" s="38">
        <f>SUM(F31:G31)</f>
        <v>3788</v>
      </c>
      <c r="F31" s="38">
        <v>1937</v>
      </c>
      <c r="G31" s="38">
        <v>1851</v>
      </c>
      <c r="H31" s="39">
        <f>SUM(I31:J31)</f>
        <v>3884</v>
      </c>
      <c r="I31" s="39">
        <v>2002</v>
      </c>
      <c r="J31" s="39">
        <v>1882</v>
      </c>
      <c r="K31" s="42">
        <v>3979</v>
      </c>
      <c r="L31" s="42">
        <v>2054</v>
      </c>
      <c r="M31" s="42">
        <v>1925</v>
      </c>
      <c r="N31" s="37"/>
      <c r="O31" s="37" t="s">
        <v>53</v>
      </c>
    </row>
    <row r="32" spans="1:15" s="6" customFormat="1" ht="20.25" customHeight="1" x14ac:dyDescent="0.3">
      <c r="A32" s="37"/>
      <c r="B32" s="37" t="s">
        <v>16</v>
      </c>
      <c r="C32" s="37"/>
      <c r="D32" s="37"/>
      <c r="E32" s="38">
        <f>SUM(F32:G32)</f>
        <v>26098</v>
      </c>
      <c r="F32" s="38">
        <v>13414</v>
      </c>
      <c r="G32" s="38">
        <v>12684</v>
      </c>
      <c r="H32" s="39">
        <f>SUM(I32:J32)</f>
        <v>26664</v>
      </c>
      <c r="I32" s="39">
        <v>13708</v>
      </c>
      <c r="J32" s="39">
        <v>12956</v>
      </c>
      <c r="K32" s="42">
        <v>27597</v>
      </c>
      <c r="L32" s="42">
        <v>14120</v>
      </c>
      <c r="M32" s="42">
        <v>13477</v>
      </c>
      <c r="N32" s="37"/>
      <c r="O32" s="37" t="s">
        <v>8</v>
      </c>
    </row>
    <row r="33" spans="1:15" s="6" customFormat="1" ht="20.25" customHeight="1" x14ac:dyDescent="0.3">
      <c r="A33" s="37" t="s">
        <v>28</v>
      </c>
      <c r="B33" s="37"/>
      <c r="C33" s="37"/>
      <c r="D33" s="37"/>
      <c r="E33" s="38">
        <f>SUM(E34:E36)</f>
        <v>46396</v>
      </c>
      <c r="F33" s="38">
        <f t="shared" ref="F33:G33" si="25">SUM(F34:F36)</f>
        <v>23133</v>
      </c>
      <c r="G33" s="38">
        <f t="shared" si="25"/>
        <v>23263</v>
      </c>
      <c r="H33" s="39">
        <f>SUM(H34:H36)</f>
        <v>46681</v>
      </c>
      <c r="I33" s="39">
        <f t="shared" ref="I33:J33" si="26">SUM(I34:I36)</f>
        <v>23340</v>
      </c>
      <c r="J33" s="39">
        <f t="shared" si="26"/>
        <v>23341</v>
      </c>
      <c r="K33" s="38">
        <v>47314</v>
      </c>
      <c r="L33" s="38">
        <v>23608</v>
      </c>
      <c r="M33" s="38">
        <v>23706</v>
      </c>
      <c r="N33" s="37" t="s">
        <v>65</v>
      </c>
      <c r="O33" s="37"/>
    </row>
    <row r="34" spans="1:15" s="6" customFormat="1" ht="20.25" customHeight="1" x14ac:dyDescent="0.3">
      <c r="A34" s="37"/>
      <c r="B34" s="37" t="s">
        <v>29</v>
      </c>
      <c r="C34" s="37"/>
      <c r="D34" s="37"/>
      <c r="E34" s="38">
        <f>SUM(F34:G34)</f>
        <v>3864</v>
      </c>
      <c r="F34" s="38">
        <v>1899</v>
      </c>
      <c r="G34" s="38">
        <v>1965</v>
      </c>
      <c r="H34" s="39">
        <f>SUM(I34:J34)</f>
        <v>3875</v>
      </c>
      <c r="I34" s="39">
        <v>1909</v>
      </c>
      <c r="J34" s="39">
        <v>1966</v>
      </c>
      <c r="K34" s="42">
        <v>3970</v>
      </c>
      <c r="L34" s="42">
        <v>1957</v>
      </c>
      <c r="M34" s="42">
        <v>2013</v>
      </c>
      <c r="N34" s="37"/>
      <c r="O34" s="37" t="s">
        <v>54</v>
      </c>
    </row>
    <row r="35" spans="1:15" s="6" customFormat="1" ht="20.25" customHeight="1" x14ac:dyDescent="0.3">
      <c r="A35" s="37"/>
      <c r="B35" s="37" t="s">
        <v>30</v>
      </c>
      <c r="C35" s="37"/>
      <c r="D35" s="37"/>
      <c r="E35" s="38">
        <f t="shared" ref="E35:E36" si="27">SUM(F35:G35)</f>
        <v>4893</v>
      </c>
      <c r="F35" s="38">
        <v>2390</v>
      </c>
      <c r="G35" s="38">
        <v>2503</v>
      </c>
      <c r="H35" s="39">
        <f t="shared" ref="H35:H36" si="28">SUM(I35:J35)</f>
        <v>4877</v>
      </c>
      <c r="I35" s="39">
        <v>2414</v>
      </c>
      <c r="J35" s="39">
        <v>2463</v>
      </c>
      <c r="K35" s="42">
        <v>4909</v>
      </c>
      <c r="L35" s="42">
        <v>2417</v>
      </c>
      <c r="M35" s="42">
        <v>2492</v>
      </c>
      <c r="N35" s="37"/>
      <c r="O35" s="37" t="s">
        <v>55</v>
      </c>
    </row>
    <row r="36" spans="1:15" s="6" customFormat="1" ht="20.25" customHeight="1" x14ac:dyDescent="0.3">
      <c r="A36" s="37"/>
      <c r="B36" s="37" t="s">
        <v>16</v>
      </c>
      <c r="C36" s="37"/>
      <c r="D36" s="37"/>
      <c r="E36" s="38">
        <f t="shared" si="27"/>
        <v>37639</v>
      </c>
      <c r="F36" s="38">
        <v>18844</v>
      </c>
      <c r="G36" s="38">
        <v>18795</v>
      </c>
      <c r="H36" s="39">
        <f t="shared" si="28"/>
        <v>37929</v>
      </c>
      <c r="I36" s="39">
        <v>19017</v>
      </c>
      <c r="J36" s="39">
        <v>18912</v>
      </c>
      <c r="K36" s="42">
        <v>38435</v>
      </c>
      <c r="L36" s="42">
        <v>19234</v>
      </c>
      <c r="M36" s="42">
        <v>19201</v>
      </c>
      <c r="N36" s="37"/>
      <c r="O36" s="37" t="s">
        <v>8</v>
      </c>
    </row>
    <row r="37" spans="1:15" s="6" customFormat="1" ht="20.25" customHeight="1" x14ac:dyDescent="0.3">
      <c r="A37" s="37" t="s">
        <v>31</v>
      </c>
      <c r="B37" s="37"/>
      <c r="C37" s="37"/>
      <c r="D37" s="37"/>
      <c r="E37" s="38">
        <f>SUM(E38:E39)</f>
        <v>21789</v>
      </c>
      <c r="F37" s="38">
        <f t="shared" ref="F37:G37" si="29">SUM(F38:F39)</f>
        <v>11377</v>
      </c>
      <c r="G37" s="38">
        <f t="shared" si="29"/>
        <v>10412</v>
      </c>
      <c r="H37" s="39">
        <f>SUM(H38:H39)</f>
        <v>21755</v>
      </c>
      <c r="I37" s="39">
        <f t="shared" ref="I37:J37" si="30">SUM(I38:I39)</f>
        <v>11304</v>
      </c>
      <c r="J37" s="39">
        <f t="shared" si="30"/>
        <v>10451</v>
      </c>
      <c r="K37" s="38">
        <v>22194</v>
      </c>
      <c r="L37" s="38">
        <v>11546</v>
      </c>
      <c r="M37" s="38">
        <v>10648</v>
      </c>
      <c r="N37" s="37" t="s">
        <v>66</v>
      </c>
      <c r="O37" s="37"/>
    </row>
    <row r="38" spans="1:15" s="6" customFormat="1" ht="20.25" customHeight="1" x14ac:dyDescent="0.3">
      <c r="A38" s="37"/>
      <c r="B38" s="37" t="s">
        <v>32</v>
      </c>
      <c r="C38" s="37"/>
      <c r="D38" s="37"/>
      <c r="E38" s="38">
        <f>SUM(F38:G38)</f>
        <v>3519</v>
      </c>
      <c r="F38" s="38">
        <v>1822</v>
      </c>
      <c r="G38" s="38">
        <v>1697</v>
      </c>
      <c r="H38" s="39">
        <f>SUM(I38:J38)</f>
        <v>3058</v>
      </c>
      <c r="I38" s="39">
        <v>1592</v>
      </c>
      <c r="J38" s="39">
        <v>1466</v>
      </c>
      <c r="K38" s="42">
        <v>3141</v>
      </c>
      <c r="L38" s="42">
        <v>1639</v>
      </c>
      <c r="M38" s="42">
        <v>1502</v>
      </c>
      <c r="N38" s="37"/>
      <c r="O38" s="37" t="s">
        <v>56</v>
      </c>
    </row>
    <row r="39" spans="1:15" s="6" customFormat="1" ht="20.25" customHeight="1" x14ac:dyDescent="0.3">
      <c r="A39" s="37"/>
      <c r="B39" s="37" t="s">
        <v>16</v>
      </c>
      <c r="C39" s="37"/>
      <c r="D39" s="37"/>
      <c r="E39" s="38">
        <f>SUM(F39:G39)</f>
        <v>18270</v>
      </c>
      <c r="F39" s="38">
        <v>9555</v>
      </c>
      <c r="G39" s="38">
        <v>8715</v>
      </c>
      <c r="H39" s="39">
        <f>SUM(I39:J39)</f>
        <v>18697</v>
      </c>
      <c r="I39" s="39">
        <v>9712</v>
      </c>
      <c r="J39" s="39">
        <v>8985</v>
      </c>
      <c r="K39" s="42">
        <v>19053</v>
      </c>
      <c r="L39" s="42">
        <v>9907</v>
      </c>
      <c r="M39" s="42">
        <v>9146</v>
      </c>
      <c r="N39" s="37"/>
      <c r="O39" s="37" t="s">
        <v>8</v>
      </c>
    </row>
    <row r="40" spans="1:15" s="6" customFormat="1" ht="20.25" customHeight="1" x14ac:dyDescent="0.3">
      <c r="A40" s="37" t="s">
        <v>33</v>
      </c>
      <c r="B40" s="37"/>
      <c r="C40" s="37"/>
      <c r="D40" s="37"/>
      <c r="E40" s="38">
        <f>SUM(E41:E42)</f>
        <v>72376</v>
      </c>
      <c r="F40" s="38">
        <f t="shared" ref="F40:G40" si="31">SUM(F41:F42)</f>
        <v>34756</v>
      </c>
      <c r="G40" s="38">
        <f t="shared" si="31"/>
        <v>37620</v>
      </c>
      <c r="H40" s="39">
        <f>SUM(H41:H42)</f>
        <v>69409</v>
      </c>
      <c r="I40" s="39">
        <f t="shared" ref="I40:J40" si="32">SUM(I41:I42)</f>
        <v>33206</v>
      </c>
      <c r="J40" s="39">
        <f t="shared" si="32"/>
        <v>36203</v>
      </c>
      <c r="K40" s="38">
        <v>69757</v>
      </c>
      <c r="L40" s="38">
        <v>33368</v>
      </c>
      <c r="M40" s="38">
        <v>36389</v>
      </c>
      <c r="N40" s="37" t="s">
        <v>67</v>
      </c>
      <c r="O40" s="37"/>
    </row>
    <row r="41" spans="1:15" s="6" customFormat="1" ht="20.25" customHeight="1" x14ac:dyDescent="0.3">
      <c r="A41" s="37"/>
      <c r="B41" s="37" t="s">
        <v>34</v>
      </c>
      <c r="C41" s="37"/>
      <c r="D41" s="37"/>
      <c r="E41" s="38">
        <f>SUM(F41:G41)</f>
        <v>41219</v>
      </c>
      <c r="F41" s="38">
        <v>19616</v>
      </c>
      <c r="G41" s="38">
        <v>21603</v>
      </c>
      <c r="H41" s="39">
        <f>SUM(I41:J41)</f>
        <v>38887</v>
      </c>
      <c r="I41" s="39">
        <v>18410</v>
      </c>
      <c r="J41" s="39">
        <v>20477</v>
      </c>
      <c r="K41" s="42">
        <v>38612</v>
      </c>
      <c r="L41" s="42">
        <v>18307</v>
      </c>
      <c r="M41" s="42">
        <v>20305</v>
      </c>
      <c r="N41" s="37"/>
      <c r="O41" s="37" t="s">
        <v>57</v>
      </c>
    </row>
    <row r="42" spans="1:15" s="6" customFormat="1" ht="20.25" customHeight="1" x14ac:dyDescent="0.3">
      <c r="A42" s="37"/>
      <c r="B42" s="37" t="s">
        <v>16</v>
      </c>
      <c r="C42" s="37"/>
      <c r="D42" s="37"/>
      <c r="E42" s="38">
        <f>SUM(F42:G42)</f>
        <v>31157</v>
      </c>
      <c r="F42" s="38">
        <v>15140</v>
      </c>
      <c r="G42" s="38">
        <v>16017</v>
      </c>
      <c r="H42" s="39">
        <f>SUM(I42:J42)</f>
        <v>30522</v>
      </c>
      <c r="I42" s="39">
        <v>14796</v>
      </c>
      <c r="J42" s="39">
        <v>15726</v>
      </c>
      <c r="K42" s="42">
        <v>31145</v>
      </c>
      <c r="L42" s="42">
        <v>15061</v>
      </c>
      <c r="M42" s="42">
        <v>16084</v>
      </c>
      <c r="N42" s="37"/>
      <c r="O42" s="37" t="s">
        <v>8</v>
      </c>
    </row>
    <row r="43" spans="1:15" s="6" customFormat="1" ht="20.25" customHeight="1" x14ac:dyDescent="0.3">
      <c r="A43" s="37" t="s">
        <v>35</v>
      </c>
      <c r="B43" s="37"/>
      <c r="C43" s="37"/>
      <c r="D43" s="37"/>
      <c r="E43" s="38">
        <f>SUM(E44:E45)</f>
        <v>56050</v>
      </c>
      <c r="F43" s="38">
        <f t="shared" ref="F43:G43" si="33">SUM(F44:F45)</f>
        <v>27958</v>
      </c>
      <c r="G43" s="38">
        <f t="shared" si="33"/>
        <v>28092</v>
      </c>
      <c r="H43" s="39">
        <f>SUM(H44:H45)</f>
        <v>53916</v>
      </c>
      <c r="I43" s="39">
        <f t="shared" ref="I43:J43" si="34">SUM(I44:I45)</f>
        <v>26872</v>
      </c>
      <c r="J43" s="39">
        <f t="shared" si="34"/>
        <v>27044</v>
      </c>
      <c r="K43" s="38">
        <v>54095</v>
      </c>
      <c r="L43" s="38">
        <v>26928</v>
      </c>
      <c r="M43" s="38">
        <v>27167</v>
      </c>
      <c r="N43" s="37" t="s">
        <v>68</v>
      </c>
      <c r="O43" s="37"/>
    </row>
    <row r="44" spans="1:15" s="6" customFormat="1" ht="20.25" customHeight="1" x14ac:dyDescent="0.3">
      <c r="A44" s="37"/>
      <c r="B44" s="37" t="s">
        <v>36</v>
      </c>
      <c r="C44" s="37"/>
      <c r="D44" s="37"/>
      <c r="E44" s="38">
        <f>SUM(F44:G44)</f>
        <v>9043</v>
      </c>
      <c r="F44" s="38">
        <v>4535</v>
      </c>
      <c r="G44" s="38">
        <v>4508</v>
      </c>
      <c r="H44" s="39">
        <f>SUM(I44:J44)</f>
        <v>8833</v>
      </c>
      <c r="I44" s="39">
        <v>4444</v>
      </c>
      <c r="J44" s="39">
        <v>4389</v>
      </c>
      <c r="K44" s="42">
        <v>8658</v>
      </c>
      <c r="L44" s="42">
        <v>4372</v>
      </c>
      <c r="M44" s="42">
        <v>4286</v>
      </c>
      <c r="N44" s="37"/>
      <c r="O44" s="37" t="s">
        <v>58</v>
      </c>
    </row>
    <row r="45" spans="1:15" s="6" customFormat="1" ht="20.25" customHeight="1" x14ac:dyDescent="0.3">
      <c r="A45" s="37"/>
      <c r="B45" s="37" t="s">
        <v>16</v>
      </c>
      <c r="C45" s="37"/>
      <c r="D45" s="37"/>
      <c r="E45" s="38">
        <f>SUM(F45:G45)</f>
        <v>47007</v>
      </c>
      <c r="F45" s="38">
        <v>23423</v>
      </c>
      <c r="G45" s="38">
        <v>23584</v>
      </c>
      <c r="H45" s="39">
        <f>SUM(I45:J45)</f>
        <v>45083</v>
      </c>
      <c r="I45" s="39">
        <v>22428</v>
      </c>
      <c r="J45" s="39">
        <v>22655</v>
      </c>
      <c r="K45" s="42">
        <v>45437</v>
      </c>
      <c r="L45" s="42">
        <v>22556</v>
      </c>
      <c r="M45" s="42">
        <v>22881</v>
      </c>
      <c r="N45" s="37"/>
      <c r="O45" s="37" t="s">
        <v>8</v>
      </c>
    </row>
    <row r="46" spans="1:15" s="6" customFormat="1" ht="20.25" customHeight="1" x14ac:dyDescent="0.3">
      <c r="A46" s="37" t="s">
        <v>37</v>
      </c>
      <c r="B46" s="37"/>
      <c r="C46" s="37"/>
      <c r="D46" s="37"/>
      <c r="E46" s="38">
        <v>30662</v>
      </c>
      <c r="F46" s="38">
        <v>15614</v>
      </c>
      <c r="G46" s="38">
        <v>15048</v>
      </c>
      <c r="H46" s="39">
        <f>SUM(I46:J46)</f>
        <v>30831</v>
      </c>
      <c r="I46" s="39">
        <v>15715</v>
      </c>
      <c r="J46" s="39">
        <v>15116</v>
      </c>
      <c r="K46" s="38">
        <v>31336</v>
      </c>
      <c r="L46" s="38">
        <v>15985</v>
      </c>
      <c r="M46" s="38">
        <v>15351</v>
      </c>
      <c r="N46" s="37" t="s">
        <v>69</v>
      </c>
      <c r="O46" s="37"/>
    </row>
    <row r="47" spans="1:15" s="6" customFormat="1" ht="20.25" customHeight="1" x14ac:dyDescent="0.3">
      <c r="A47" s="37" t="s">
        <v>38</v>
      </c>
      <c r="B47" s="37"/>
      <c r="C47" s="37"/>
      <c r="D47" s="37"/>
      <c r="E47" s="38">
        <v>36693</v>
      </c>
      <c r="F47" s="38">
        <v>18396</v>
      </c>
      <c r="G47" s="38">
        <v>18297</v>
      </c>
      <c r="H47" s="39">
        <f>SUM(I47:J47)</f>
        <v>35806</v>
      </c>
      <c r="I47" s="39">
        <v>17971</v>
      </c>
      <c r="J47" s="39">
        <v>17835</v>
      </c>
      <c r="K47" s="40">
        <v>35989</v>
      </c>
      <c r="L47" s="38">
        <v>18015</v>
      </c>
      <c r="M47" s="41">
        <v>17974</v>
      </c>
      <c r="N47" s="37" t="s">
        <v>70</v>
      </c>
      <c r="O47" s="37"/>
    </row>
    <row r="48" spans="1:15" s="6" customFormat="1" ht="3" customHeight="1" x14ac:dyDescent="0.3">
      <c r="A48" s="10"/>
      <c r="B48" s="10"/>
      <c r="C48" s="10"/>
      <c r="D48" s="10"/>
      <c r="E48" s="11"/>
      <c r="F48" s="11"/>
      <c r="G48" s="19"/>
      <c r="H48" s="27"/>
      <c r="I48" s="28"/>
      <c r="J48" s="29"/>
      <c r="K48" s="12"/>
      <c r="L48" s="11"/>
      <c r="M48" s="19"/>
      <c r="N48" s="10"/>
      <c r="O48" s="10"/>
    </row>
    <row r="49" spans="1:15" s="6" customFormat="1" ht="3.75" customHeight="1" x14ac:dyDescent="0.3">
      <c r="A49" s="8"/>
      <c r="B49" s="8"/>
      <c r="C49" s="8"/>
      <c r="D49" s="8"/>
      <c r="E49" s="8"/>
      <c r="F49" s="8"/>
      <c r="G49" s="8"/>
      <c r="H49" s="30"/>
      <c r="I49" s="30"/>
      <c r="J49" s="30"/>
      <c r="K49" s="8"/>
      <c r="L49" s="8"/>
      <c r="M49" s="8"/>
      <c r="N49" s="8"/>
      <c r="O49" s="8"/>
    </row>
    <row r="50" spans="1:15" x14ac:dyDescent="0.3">
      <c r="A50" s="8" t="s">
        <v>13</v>
      </c>
      <c r="J50" s="30" t="s">
        <v>14</v>
      </c>
    </row>
    <row r="51" spans="1:15" x14ac:dyDescent="0.3">
      <c r="B51" s="8"/>
      <c r="C51" s="8"/>
      <c r="D51" s="8"/>
    </row>
    <row r="52" spans="1:15" x14ac:dyDescent="0.3">
      <c r="A52" s="8"/>
      <c r="C52" s="8"/>
      <c r="D52" s="8"/>
    </row>
    <row r="53" spans="1:15" x14ac:dyDescent="0.3">
      <c r="H53" s="32"/>
      <c r="I53" s="32"/>
      <c r="J53" s="32"/>
    </row>
  </sheetData>
  <mergeCells count="7">
    <mergeCell ref="N4:O6"/>
    <mergeCell ref="A4:D6"/>
    <mergeCell ref="A7:D7"/>
    <mergeCell ref="N7:O7"/>
    <mergeCell ref="K4:M4"/>
    <mergeCell ref="E4:G4"/>
    <mergeCell ref="H4:J4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T-1.2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2019-10-08T07:28:26Z</cp:lastPrinted>
  <dcterms:created xsi:type="dcterms:W3CDTF">2004-08-16T17:13:42Z</dcterms:created>
  <dcterms:modified xsi:type="dcterms:W3CDTF">2021-05-24T07:29:12Z</dcterms:modified>
</cp:coreProperties>
</file>