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T-8.1" sheetId="1" r:id="rId1"/>
  </sheets>
  <definedNames>
    <definedName name="_xlnm.Print_Area" localSheetId="0">'T-8.1'!$A$1:$N$47</definedName>
  </definedNames>
  <calcPr fullCalcOnLoad="1"/>
</workbook>
</file>

<file path=xl/sharedStrings.xml><?xml version="1.0" encoding="utf-8"?>
<sst xmlns="http://schemas.openxmlformats.org/spreadsheetml/2006/main" count="130" uniqueCount="81">
  <si>
    <t>ตาราง</t>
  </si>
  <si>
    <t>เนื้อที่ ระยะทางจากอำเภอถึงจังหวัด จำนวนเขตการปกครอง และบ้าน จำแนกเป็นรายอำเภอ  พ.ศ. 2549</t>
  </si>
  <si>
    <t>TABLE</t>
  </si>
  <si>
    <t>AREA, DISTANCE  FROM DISTRICT TO PROVINCE, NUMBER OF DISTRICT BOUNDARY AND DWELLINGS BY DISTRICT: 2006</t>
  </si>
  <si>
    <t>อำเภอ/กิ่งอำเภอ</t>
  </si>
  <si>
    <t>ระยะทางจาก</t>
  </si>
  <si>
    <t>เขตการปกครอง  District  boundary</t>
  </si>
  <si>
    <t>District/Minor district</t>
  </si>
  <si>
    <t>เนื้อที่</t>
  </si>
  <si>
    <t>อำเภอถึงจังหวัด</t>
  </si>
  <si>
    <t>(ตร.กม.)</t>
  </si>
  <si>
    <t>(กม.)</t>
  </si>
  <si>
    <t>เทศบาลเมือง</t>
  </si>
  <si>
    <t>เทศบาลตำบล</t>
  </si>
  <si>
    <t>องค์การบริหาร</t>
  </si>
  <si>
    <t>Area</t>
  </si>
  <si>
    <t>Distance</t>
  </si>
  <si>
    <t xml:space="preserve">Town </t>
  </si>
  <si>
    <t>Subdistrict</t>
  </si>
  <si>
    <t>ส่วนตำบล</t>
  </si>
  <si>
    <t>ตำบล</t>
  </si>
  <si>
    <t>หมู่บ้าน</t>
  </si>
  <si>
    <t>บ้าน</t>
  </si>
  <si>
    <t>(Sq.km.)</t>
  </si>
  <si>
    <t>from district</t>
  </si>
  <si>
    <t>municipalities</t>
  </si>
  <si>
    <t>Villages</t>
  </si>
  <si>
    <t>Dwellings</t>
  </si>
  <si>
    <t>to province</t>
  </si>
  <si>
    <t>administration</t>
  </si>
  <si>
    <t>(km.)</t>
  </si>
  <si>
    <t>organization</t>
  </si>
  <si>
    <t>รวมยอด</t>
  </si>
  <si>
    <t>-</t>
  </si>
  <si>
    <t>Total</t>
  </si>
  <si>
    <t>ในเขตเทศบาล</t>
  </si>
  <si>
    <t>Municpal area</t>
  </si>
  <si>
    <t>นอกเขตเทศบาล</t>
  </si>
  <si>
    <t>Non-Municipal area</t>
  </si>
  <si>
    <t>เมืองสุรินทร์</t>
  </si>
  <si>
    <t>Muang Surin</t>
  </si>
  <si>
    <t xml:space="preserve">     ในเขตเทศบาล</t>
  </si>
  <si>
    <t xml:space="preserve">     Municipal area</t>
  </si>
  <si>
    <t xml:space="preserve">     นอกเขตเทศบาล</t>
  </si>
  <si>
    <t xml:space="preserve">     Non-Municipal area</t>
  </si>
  <si>
    <t>กาบเชิง</t>
  </si>
  <si>
    <t>Kapchoeng</t>
  </si>
  <si>
    <t>จอมพระ</t>
  </si>
  <si>
    <t>Chom Phra</t>
  </si>
  <si>
    <t>ชุมพลบุรี</t>
  </si>
  <si>
    <t>Chumphonburi</t>
  </si>
  <si>
    <t>ท่าตูม</t>
  </si>
  <si>
    <t>Tha Tum</t>
  </si>
  <si>
    <t>บัวเชด</t>
  </si>
  <si>
    <t>Buachet</t>
  </si>
  <si>
    <t>ปราสาท</t>
  </si>
  <si>
    <t>Prasat</t>
  </si>
  <si>
    <t>รัตนบุรี</t>
  </si>
  <si>
    <t>Rattanaburi</t>
  </si>
  <si>
    <t>เนื้อที่ ระยะทางจากอำเภอถึงจังหวัด จำนวนเขตการปกครอง และบ้าน จำแนกเป็นรายอำเภอ  พ.ศ. 2549 (ต่อ)</t>
  </si>
  <si>
    <t>AREA, DISTANCE  FROM DISTRICT TO PROVINCE, NUMBER OF DISTRICT BOUNDARY AND DWELLINGS BY DISTRICT: 2006 (Contd.)</t>
  </si>
  <si>
    <t>ลำดวน</t>
  </si>
  <si>
    <t>Lamduan</t>
  </si>
  <si>
    <t>ศีขรภูมิ</t>
  </si>
  <si>
    <t>Sikhoraphum</t>
  </si>
  <si>
    <t>สนม</t>
  </si>
  <si>
    <t>Sanom</t>
  </si>
  <si>
    <t>สังขะ</t>
  </si>
  <si>
    <t>Sangkha</t>
  </si>
  <si>
    <t>สำโรงทาบ</t>
  </si>
  <si>
    <t>Samrong Thap</t>
  </si>
  <si>
    <t>กิ่งอำเภอศรีณรงค์</t>
  </si>
  <si>
    <t>Si Narong Minor District</t>
  </si>
  <si>
    <t>กิ่งอำเภอพนมดงรัก</t>
  </si>
  <si>
    <t>Phanom Dong Rak Minor District</t>
  </si>
  <si>
    <t>กิ่งอำเภอเขวาสินรินทร์</t>
  </si>
  <si>
    <t>Khwao Sinarin Minor District</t>
  </si>
  <si>
    <t>กิ่งอำเภอโนนนารายณ์</t>
  </si>
  <si>
    <t>Non Narai Minor District</t>
  </si>
  <si>
    <t xml:space="preserve">    ที่มา:   ที่ทำการปกครองจังหวัดสุรินทร์</t>
  </si>
  <si>
    <t>Source:   Surin Provincial Administration Office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</si>
</sst>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0_);_(* \(#,##0.000\);_(* &quot;-&quot;???_);_(@_)"/>
    <numFmt numFmtId="188" formatCode="_(* #,##0_);_(* \(#,##0\);_(* &quot;-&quot;_);_(@_)"/>
  </numFmts>
  <fonts count="40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4" xfId="0" applyFont="1" applyBorder="1" applyAlignment="1">
      <alignment/>
    </xf>
    <xf numFmtId="187" fontId="2" fillId="0" borderId="10" xfId="0" applyNumberFormat="1" applyFont="1" applyBorder="1" applyAlignment="1">
      <alignment horizontal="right"/>
    </xf>
    <xf numFmtId="188" fontId="2" fillId="0" borderId="11" xfId="0" applyNumberFormat="1" applyFont="1" applyBorder="1" applyAlignment="1">
      <alignment horizontal="right"/>
    </xf>
    <xf numFmtId="188" fontId="2" fillId="0" borderId="13" xfId="0" applyNumberFormat="1" applyFont="1" applyBorder="1" applyAlignment="1">
      <alignment/>
    </xf>
    <xf numFmtId="188" fontId="2" fillId="0" borderId="0" xfId="0" applyNumberFormat="1" applyFont="1" applyAlignment="1">
      <alignment/>
    </xf>
    <xf numFmtId="188" fontId="2" fillId="0" borderId="11" xfId="0" applyNumberFormat="1" applyFont="1" applyBorder="1" applyAlignment="1">
      <alignment/>
    </xf>
    <xf numFmtId="0" fontId="4" fillId="0" borderId="0" xfId="0" applyFont="1" applyAlignment="1" quotePrefix="1">
      <alignment/>
    </xf>
    <xf numFmtId="187" fontId="4" fillId="0" borderId="12" xfId="0" applyNumberFormat="1" applyFont="1" applyBorder="1" applyAlignment="1">
      <alignment/>
    </xf>
    <xf numFmtId="188" fontId="4" fillId="0" borderId="11" xfId="0" applyNumberFormat="1" applyFont="1" applyBorder="1" applyAlignment="1">
      <alignment horizontal="right"/>
    </xf>
    <xf numFmtId="188" fontId="4" fillId="0" borderId="1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188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188" fontId="4" fillId="0" borderId="13" xfId="0" applyNumberFormat="1" applyFont="1" applyBorder="1" applyAlignment="1">
      <alignment horizontal="right"/>
    </xf>
    <xf numFmtId="188" fontId="4" fillId="0" borderId="0" xfId="0" applyNumberFormat="1" applyFont="1" applyAlignment="1">
      <alignment horizontal="right"/>
    </xf>
    <xf numFmtId="0" fontId="4" fillId="0" borderId="12" xfId="0" applyFont="1" applyBorder="1" applyAlignment="1" quotePrefix="1">
      <alignment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>
      <alignment/>
    </xf>
    <xf numFmtId="188" fontId="4" fillId="0" borderId="0" xfId="0" applyNumberFormat="1" applyFont="1" applyBorder="1" applyAlignment="1">
      <alignment/>
    </xf>
    <xf numFmtId="0" fontId="4" fillId="0" borderId="17" xfId="0" applyFont="1" applyBorder="1" applyAlignment="1" quotePrefix="1">
      <alignment/>
    </xf>
    <xf numFmtId="0" fontId="4" fillId="0" borderId="17" xfId="0" applyFont="1" applyBorder="1" applyAlignment="1">
      <alignment/>
    </xf>
    <xf numFmtId="187" fontId="4" fillId="0" borderId="15" xfId="0" applyNumberFormat="1" applyFont="1" applyBorder="1" applyAlignment="1">
      <alignment/>
    </xf>
    <xf numFmtId="188" fontId="4" fillId="0" borderId="14" xfId="0" applyNumberFormat="1" applyFont="1" applyBorder="1" applyAlignment="1">
      <alignment/>
    </xf>
    <xf numFmtId="188" fontId="4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/>
    </xf>
    <xf numFmtId="0" fontId="4" fillId="0" borderId="15" xfId="0" applyFont="1" applyBorder="1" applyAlignment="1" quotePrefix="1">
      <alignment/>
    </xf>
    <xf numFmtId="188" fontId="4" fillId="0" borderId="14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8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44</xdr:row>
      <xdr:rowOff>171450</xdr:rowOff>
    </xdr:from>
    <xdr:to>
      <xdr:col>14</xdr:col>
      <xdr:colOff>0</xdr:colOff>
      <xdr:row>46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667875" y="123729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85</a:t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21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667875" y="6086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showGridLines="0" tabSelected="1" zoomScaleSheetLayoutView="100" zoomScalePageLayoutView="0" workbookViewId="0" topLeftCell="A7">
      <selection activeCell="A12" sqref="A12"/>
    </sheetView>
  </sheetViews>
  <sheetFormatPr defaultColWidth="9.140625" defaultRowHeight="21.75"/>
  <cols>
    <col min="1" max="1" width="1.7109375" style="6" customWidth="1"/>
    <col min="2" max="2" width="6.00390625" style="6" customWidth="1"/>
    <col min="3" max="3" width="3.7109375" style="6" customWidth="1"/>
    <col min="4" max="4" width="14.28125" style="6" customWidth="1"/>
    <col min="5" max="5" width="11.28125" style="6" customWidth="1"/>
    <col min="6" max="6" width="12.421875" style="6" customWidth="1"/>
    <col min="7" max="8" width="11.28125" style="6" customWidth="1"/>
    <col min="9" max="9" width="12.00390625" style="6" customWidth="1"/>
    <col min="10" max="12" width="11.28125" style="6" customWidth="1"/>
    <col min="13" max="13" width="2.00390625" style="6" customWidth="1"/>
    <col min="14" max="14" width="25.140625" style="6" customWidth="1"/>
    <col min="15" max="16384" width="9.140625" style="6" customWidth="1"/>
  </cols>
  <sheetData>
    <row r="1" spans="2:4" s="1" customFormat="1" ht="23.25" customHeight="1">
      <c r="B1" s="1" t="s">
        <v>0</v>
      </c>
      <c r="C1" s="2">
        <v>8.1</v>
      </c>
      <c r="D1" s="1" t="s">
        <v>1</v>
      </c>
    </row>
    <row r="2" spans="2:4" s="3" customFormat="1" ht="21">
      <c r="B2" s="3" t="s">
        <v>2</v>
      </c>
      <c r="C2" s="2">
        <v>8.1</v>
      </c>
      <c r="D2" s="3" t="s">
        <v>3</v>
      </c>
    </row>
    <row r="3" s="3" customFormat="1" ht="10.5" customHeight="1">
      <c r="C3" s="2"/>
    </row>
    <row r="4" spans="1:14" ht="23.25" customHeight="1">
      <c r="A4" s="46" t="s">
        <v>4</v>
      </c>
      <c r="B4" s="47"/>
      <c r="C4" s="47"/>
      <c r="D4" s="48"/>
      <c r="E4" s="4"/>
      <c r="F4" s="4" t="s">
        <v>5</v>
      </c>
      <c r="G4" s="53" t="s">
        <v>6</v>
      </c>
      <c r="H4" s="54"/>
      <c r="I4" s="54"/>
      <c r="J4" s="54"/>
      <c r="K4" s="55"/>
      <c r="L4" s="5"/>
      <c r="M4" s="56" t="s">
        <v>7</v>
      </c>
      <c r="N4" s="47"/>
    </row>
    <row r="5" spans="1:14" ht="21.75" customHeight="1">
      <c r="A5" s="49"/>
      <c r="B5" s="49"/>
      <c r="C5" s="49"/>
      <c r="D5" s="50"/>
      <c r="E5" s="7" t="s">
        <v>8</v>
      </c>
      <c r="F5" s="8" t="s">
        <v>9</v>
      </c>
      <c r="G5" s="9"/>
      <c r="H5" s="9"/>
      <c r="J5" s="7"/>
      <c r="K5" s="7"/>
      <c r="L5" s="10"/>
      <c r="M5" s="57"/>
      <c r="N5" s="49"/>
    </row>
    <row r="6" spans="1:14" ht="21" customHeight="1">
      <c r="A6" s="49"/>
      <c r="B6" s="49"/>
      <c r="C6" s="49"/>
      <c r="D6" s="50"/>
      <c r="E6" s="7" t="s">
        <v>10</v>
      </c>
      <c r="F6" s="7" t="s">
        <v>11</v>
      </c>
      <c r="G6" s="8" t="s">
        <v>12</v>
      </c>
      <c r="H6" s="7" t="s">
        <v>13</v>
      </c>
      <c r="I6" s="7" t="s">
        <v>14</v>
      </c>
      <c r="J6" s="7"/>
      <c r="K6" s="7"/>
      <c r="L6" s="10"/>
      <c r="M6" s="57"/>
      <c r="N6" s="49"/>
    </row>
    <row r="7" spans="1:14" ht="21">
      <c r="A7" s="49"/>
      <c r="B7" s="49"/>
      <c r="C7" s="49"/>
      <c r="D7" s="50"/>
      <c r="E7" s="7" t="s">
        <v>15</v>
      </c>
      <c r="F7" s="7" t="s">
        <v>16</v>
      </c>
      <c r="G7" s="8" t="s">
        <v>17</v>
      </c>
      <c r="H7" s="7" t="s">
        <v>18</v>
      </c>
      <c r="I7" s="11" t="s">
        <v>19</v>
      </c>
      <c r="J7" s="7" t="s">
        <v>20</v>
      </c>
      <c r="K7" s="7" t="s">
        <v>21</v>
      </c>
      <c r="L7" s="7" t="s">
        <v>22</v>
      </c>
      <c r="M7" s="57"/>
      <c r="N7" s="49"/>
    </row>
    <row r="8" spans="1:14" ht="21.75" customHeight="1">
      <c r="A8" s="49"/>
      <c r="B8" s="49"/>
      <c r="C8" s="49"/>
      <c r="D8" s="50"/>
      <c r="E8" s="7" t="s">
        <v>23</v>
      </c>
      <c r="F8" s="7" t="s">
        <v>24</v>
      </c>
      <c r="G8" s="7" t="s">
        <v>25</v>
      </c>
      <c r="H8" s="7" t="s">
        <v>25</v>
      </c>
      <c r="I8" s="7" t="s">
        <v>18</v>
      </c>
      <c r="J8" s="7" t="s">
        <v>18</v>
      </c>
      <c r="K8" s="7" t="s">
        <v>26</v>
      </c>
      <c r="L8" s="7" t="s">
        <v>27</v>
      </c>
      <c r="M8" s="57"/>
      <c r="N8" s="49"/>
    </row>
    <row r="9" spans="1:14" ht="21.75" customHeight="1">
      <c r="A9" s="49"/>
      <c r="B9" s="49"/>
      <c r="C9" s="49"/>
      <c r="D9" s="50"/>
      <c r="E9" s="7"/>
      <c r="F9" s="7" t="s">
        <v>28</v>
      </c>
      <c r="G9" s="7"/>
      <c r="H9" s="8"/>
      <c r="I9" s="7" t="s">
        <v>29</v>
      </c>
      <c r="J9" s="11"/>
      <c r="K9" s="7"/>
      <c r="L9" s="7"/>
      <c r="M9" s="57"/>
      <c r="N9" s="49"/>
    </row>
    <row r="10" spans="1:14" s="1" customFormat="1" ht="21.75" customHeight="1">
      <c r="A10" s="51"/>
      <c r="B10" s="51"/>
      <c r="C10" s="51"/>
      <c r="D10" s="52"/>
      <c r="E10" s="12"/>
      <c r="F10" s="12" t="s">
        <v>30</v>
      </c>
      <c r="G10" s="12"/>
      <c r="H10" s="13"/>
      <c r="I10" s="12" t="s">
        <v>31</v>
      </c>
      <c r="J10" s="14"/>
      <c r="K10" s="15"/>
      <c r="L10" s="15"/>
      <c r="M10" s="58"/>
      <c r="N10" s="51"/>
    </row>
    <row r="11" spans="1:14" s="1" customFormat="1" ht="24.75" customHeight="1">
      <c r="A11" s="59" t="s">
        <v>32</v>
      </c>
      <c r="B11" s="59"/>
      <c r="C11" s="59"/>
      <c r="D11" s="59"/>
      <c r="E11" s="16">
        <v>8124.056</v>
      </c>
      <c r="F11" s="17" t="s">
        <v>33</v>
      </c>
      <c r="G11" s="18">
        <v>1</v>
      </c>
      <c r="H11" s="19">
        <v>13</v>
      </c>
      <c r="I11" s="20">
        <v>158</v>
      </c>
      <c r="J11" s="19">
        <v>159</v>
      </c>
      <c r="K11" s="20">
        <v>2104</v>
      </c>
      <c r="L11" s="20">
        <v>319326</v>
      </c>
      <c r="M11" s="60" t="s">
        <v>34</v>
      </c>
      <c r="N11" s="61"/>
    </row>
    <row r="12" spans="1:14" ht="24.75" customHeight="1">
      <c r="A12" s="21"/>
      <c r="B12" s="6" t="s">
        <v>35</v>
      </c>
      <c r="E12" s="22">
        <v>11.39</v>
      </c>
      <c r="F12" s="23" t="s">
        <v>33</v>
      </c>
      <c r="G12" s="24">
        <v>1</v>
      </c>
      <c r="H12" s="25">
        <v>13</v>
      </c>
      <c r="I12" s="23">
        <v>0</v>
      </c>
      <c r="J12" s="25">
        <v>1</v>
      </c>
      <c r="K12" s="23">
        <v>23</v>
      </c>
      <c r="L12" s="26">
        <f>1785+921+1285+1604+2009+1212+1938+589+2591+1442+1396+776+425+13888</f>
        <v>31861</v>
      </c>
      <c r="M12" s="27"/>
      <c r="N12" s="6" t="s">
        <v>36</v>
      </c>
    </row>
    <row r="13" spans="1:14" ht="24.75" customHeight="1">
      <c r="A13" s="21"/>
      <c r="B13" s="6" t="s">
        <v>37</v>
      </c>
      <c r="E13" s="22">
        <v>8112.666</v>
      </c>
      <c r="F13" s="23" t="s">
        <v>33</v>
      </c>
      <c r="G13" s="28" t="s">
        <v>33</v>
      </c>
      <c r="H13" s="29">
        <v>0</v>
      </c>
      <c r="I13" s="26">
        <v>158</v>
      </c>
      <c r="J13" s="25">
        <v>158</v>
      </c>
      <c r="K13" s="23">
        <v>2081</v>
      </c>
      <c r="L13" s="26">
        <f>L11-L12</f>
        <v>287465</v>
      </c>
      <c r="M13" s="30"/>
      <c r="N13" s="6" t="s">
        <v>38</v>
      </c>
    </row>
    <row r="14" spans="1:14" ht="24.75" customHeight="1">
      <c r="A14" s="21"/>
      <c r="B14" s="6" t="s">
        <v>39</v>
      </c>
      <c r="E14" s="22">
        <v>903.845</v>
      </c>
      <c r="F14" s="23" t="s">
        <v>33</v>
      </c>
      <c r="G14" s="24">
        <v>1</v>
      </c>
      <c r="H14" s="25">
        <v>1</v>
      </c>
      <c r="I14" s="26">
        <v>20</v>
      </c>
      <c r="J14" s="25">
        <v>21</v>
      </c>
      <c r="K14" s="26">
        <v>281</v>
      </c>
      <c r="L14" s="26">
        <f>54586+425+13888</f>
        <v>68899</v>
      </c>
      <c r="M14" s="30"/>
      <c r="N14" s="6" t="s">
        <v>40</v>
      </c>
    </row>
    <row r="15" spans="1:14" ht="24.75" customHeight="1">
      <c r="A15" s="21"/>
      <c r="B15" s="6" t="s">
        <v>41</v>
      </c>
      <c r="E15" s="22">
        <v>11.39</v>
      </c>
      <c r="F15" s="23" t="s">
        <v>33</v>
      </c>
      <c r="G15" s="24">
        <v>1</v>
      </c>
      <c r="H15" s="25">
        <v>1</v>
      </c>
      <c r="I15" s="23">
        <v>0</v>
      </c>
      <c r="J15" s="25">
        <v>1</v>
      </c>
      <c r="K15" s="26">
        <v>2</v>
      </c>
      <c r="L15" s="26">
        <f>425+13888</f>
        <v>14313</v>
      </c>
      <c r="M15" s="30"/>
      <c r="N15" s="6" t="s">
        <v>42</v>
      </c>
    </row>
    <row r="16" spans="1:14" ht="24.75" customHeight="1">
      <c r="A16" s="21"/>
      <c r="B16" s="6" t="s">
        <v>43</v>
      </c>
      <c r="E16" s="22">
        <v>892.455</v>
      </c>
      <c r="F16" s="23" t="s">
        <v>33</v>
      </c>
      <c r="G16" s="28" t="s">
        <v>33</v>
      </c>
      <c r="H16" s="29">
        <v>0</v>
      </c>
      <c r="I16" s="26">
        <v>20</v>
      </c>
      <c r="J16" s="25">
        <v>20</v>
      </c>
      <c r="K16" s="26">
        <v>279</v>
      </c>
      <c r="L16" s="26">
        <v>54586</v>
      </c>
      <c r="M16" s="30"/>
      <c r="N16" s="6" t="s">
        <v>44</v>
      </c>
    </row>
    <row r="17" spans="1:14" ht="24.75" customHeight="1">
      <c r="A17" s="21"/>
      <c r="B17" s="6" t="s">
        <v>45</v>
      </c>
      <c r="E17" s="22">
        <v>574</v>
      </c>
      <c r="F17" s="26">
        <v>58</v>
      </c>
      <c r="G17" s="28" t="s">
        <v>33</v>
      </c>
      <c r="H17" s="29">
        <v>0</v>
      </c>
      <c r="I17" s="26">
        <v>6</v>
      </c>
      <c r="J17" s="25">
        <v>6</v>
      </c>
      <c r="K17" s="26">
        <v>84</v>
      </c>
      <c r="L17" s="26">
        <v>14963</v>
      </c>
      <c r="M17" s="30"/>
      <c r="N17" s="6" t="s">
        <v>46</v>
      </c>
    </row>
    <row r="18" spans="1:14" ht="24.75" customHeight="1">
      <c r="A18" s="21"/>
      <c r="B18" s="6" t="s">
        <v>47</v>
      </c>
      <c r="E18" s="22">
        <v>314</v>
      </c>
      <c r="F18" s="26">
        <v>25</v>
      </c>
      <c r="G18" s="28" t="s">
        <v>33</v>
      </c>
      <c r="H18" s="25">
        <v>1</v>
      </c>
      <c r="I18" s="26">
        <v>9</v>
      </c>
      <c r="J18" s="25">
        <v>9</v>
      </c>
      <c r="K18" s="26">
        <v>105</v>
      </c>
      <c r="L18" s="26">
        <f>11652+1442</f>
        <v>13094</v>
      </c>
      <c r="M18" s="30"/>
      <c r="N18" s="6" t="s">
        <v>48</v>
      </c>
    </row>
    <row r="19" spans="1:14" ht="24.75" customHeight="1">
      <c r="A19" s="21"/>
      <c r="B19" s="6" t="s">
        <v>49</v>
      </c>
      <c r="E19" s="22">
        <v>520.256</v>
      </c>
      <c r="F19" s="26">
        <v>91</v>
      </c>
      <c r="G19" s="28" t="s">
        <v>33</v>
      </c>
      <c r="H19" s="25">
        <v>1</v>
      </c>
      <c r="I19" s="26">
        <v>9</v>
      </c>
      <c r="J19" s="25">
        <v>9</v>
      </c>
      <c r="K19" s="26">
        <v>122</v>
      </c>
      <c r="L19" s="26">
        <f>15329+776</f>
        <v>16105</v>
      </c>
      <c r="M19" s="30"/>
      <c r="N19" s="6" t="s">
        <v>50</v>
      </c>
    </row>
    <row r="20" spans="1:14" ht="24.75" customHeight="1">
      <c r="A20" s="21"/>
      <c r="B20" s="6" t="s">
        <v>51</v>
      </c>
      <c r="E20" s="22">
        <v>643.256</v>
      </c>
      <c r="F20" s="26">
        <v>52</v>
      </c>
      <c r="G20" s="28" t="s">
        <v>33</v>
      </c>
      <c r="H20" s="25">
        <v>1</v>
      </c>
      <c r="I20" s="26">
        <v>10</v>
      </c>
      <c r="J20" s="25">
        <v>10</v>
      </c>
      <c r="K20" s="26">
        <v>165</v>
      </c>
      <c r="L20" s="26">
        <f>19521+1396</f>
        <v>20917</v>
      </c>
      <c r="M20" s="30"/>
      <c r="N20" s="6" t="s">
        <v>52</v>
      </c>
    </row>
    <row r="21" spans="1:14" ht="24.75" customHeight="1">
      <c r="A21" s="31"/>
      <c r="B21" s="32" t="s">
        <v>53</v>
      </c>
      <c r="C21" s="32"/>
      <c r="D21" s="32"/>
      <c r="E21" s="22">
        <v>479</v>
      </c>
      <c r="F21" s="23">
        <v>70</v>
      </c>
      <c r="G21" s="28" t="s">
        <v>33</v>
      </c>
      <c r="H21" s="33">
        <v>1</v>
      </c>
      <c r="I21" s="26">
        <v>6</v>
      </c>
      <c r="J21" s="33">
        <v>6</v>
      </c>
      <c r="K21" s="26">
        <v>68</v>
      </c>
      <c r="L21" s="26">
        <f>7573+1785</f>
        <v>9358</v>
      </c>
      <c r="M21" s="30"/>
      <c r="N21" s="32" t="s">
        <v>54</v>
      </c>
    </row>
    <row r="22" spans="1:14" ht="24.75" customHeight="1">
      <c r="A22" s="31"/>
      <c r="B22" s="32" t="s">
        <v>55</v>
      </c>
      <c r="C22" s="32"/>
      <c r="D22" s="32"/>
      <c r="E22" s="22">
        <v>908.836</v>
      </c>
      <c r="F22" s="26">
        <v>28</v>
      </c>
      <c r="G22" s="28">
        <v>0</v>
      </c>
      <c r="H22" s="33">
        <v>2</v>
      </c>
      <c r="I22" s="26">
        <v>18</v>
      </c>
      <c r="J22" s="33">
        <v>18</v>
      </c>
      <c r="K22" s="26">
        <v>239</v>
      </c>
      <c r="L22" s="26">
        <f>33819+589+2591</f>
        <v>36999</v>
      </c>
      <c r="M22" s="30"/>
      <c r="N22" s="32" t="s">
        <v>56</v>
      </c>
    </row>
    <row r="23" spans="1:14" ht="24.75" customHeight="1">
      <c r="A23" s="34"/>
      <c r="B23" s="35" t="s">
        <v>57</v>
      </c>
      <c r="C23" s="35"/>
      <c r="D23" s="35"/>
      <c r="E23" s="36">
        <v>202.83</v>
      </c>
      <c r="F23" s="37">
        <v>70</v>
      </c>
      <c r="G23" s="38">
        <v>0</v>
      </c>
      <c r="H23" s="39">
        <v>1</v>
      </c>
      <c r="I23" s="37">
        <v>12</v>
      </c>
      <c r="J23" s="39">
        <v>12</v>
      </c>
      <c r="K23" s="37">
        <v>162</v>
      </c>
      <c r="L23" s="37">
        <f>18095+1938</f>
        <v>20033</v>
      </c>
      <c r="M23" s="40"/>
      <c r="N23" s="35" t="s">
        <v>58</v>
      </c>
    </row>
    <row r="24" spans="2:4" s="1" customFormat="1" ht="23.25" customHeight="1">
      <c r="B24" s="1" t="s">
        <v>0</v>
      </c>
      <c r="C24" s="2">
        <v>8.1</v>
      </c>
      <c r="D24" s="1" t="s">
        <v>59</v>
      </c>
    </row>
    <row r="25" spans="2:4" s="3" customFormat="1" ht="21">
      <c r="B25" s="3" t="s">
        <v>2</v>
      </c>
      <c r="C25" s="2">
        <v>8.1</v>
      </c>
      <c r="D25" s="3" t="s">
        <v>60</v>
      </c>
    </row>
    <row r="26" s="3" customFormat="1" ht="10.5" customHeight="1">
      <c r="C26" s="2"/>
    </row>
    <row r="27" spans="1:14" ht="23.25" customHeight="1">
      <c r="A27" s="46" t="s">
        <v>4</v>
      </c>
      <c r="B27" s="47"/>
      <c r="C27" s="47"/>
      <c r="D27" s="48"/>
      <c r="E27" s="4"/>
      <c r="F27" s="4" t="s">
        <v>5</v>
      </c>
      <c r="G27" s="53" t="s">
        <v>6</v>
      </c>
      <c r="H27" s="54"/>
      <c r="I27" s="54"/>
      <c r="J27" s="54"/>
      <c r="K27" s="55"/>
      <c r="L27" s="5"/>
      <c r="M27" s="56" t="s">
        <v>7</v>
      </c>
      <c r="N27" s="47"/>
    </row>
    <row r="28" spans="1:14" ht="21.75" customHeight="1">
      <c r="A28" s="49"/>
      <c r="B28" s="49"/>
      <c r="C28" s="49"/>
      <c r="D28" s="50"/>
      <c r="E28" s="7" t="s">
        <v>8</v>
      </c>
      <c r="F28" s="8" t="s">
        <v>9</v>
      </c>
      <c r="G28" s="9"/>
      <c r="H28" s="9"/>
      <c r="J28" s="7"/>
      <c r="K28" s="7"/>
      <c r="L28" s="10"/>
      <c r="M28" s="57"/>
      <c r="N28" s="49"/>
    </row>
    <row r="29" spans="1:14" ht="21" customHeight="1">
      <c r="A29" s="49"/>
      <c r="B29" s="49"/>
      <c r="C29" s="49"/>
      <c r="D29" s="50"/>
      <c r="E29" s="7" t="s">
        <v>10</v>
      </c>
      <c r="F29" s="7" t="s">
        <v>11</v>
      </c>
      <c r="G29" s="8" t="s">
        <v>12</v>
      </c>
      <c r="H29" s="7" t="s">
        <v>13</v>
      </c>
      <c r="I29" s="7" t="s">
        <v>14</v>
      </c>
      <c r="J29" s="7"/>
      <c r="K29" s="7"/>
      <c r="L29" s="10"/>
      <c r="M29" s="57"/>
      <c r="N29" s="49"/>
    </row>
    <row r="30" spans="1:14" ht="21">
      <c r="A30" s="49"/>
      <c r="B30" s="49"/>
      <c r="C30" s="49"/>
      <c r="D30" s="50"/>
      <c r="E30" s="7" t="s">
        <v>15</v>
      </c>
      <c r="F30" s="7" t="s">
        <v>16</v>
      </c>
      <c r="G30" s="8" t="s">
        <v>17</v>
      </c>
      <c r="H30" s="7" t="s">
        <v>18</v>
      </c>
      <c r="I30" s="11" t="s">
        <v>19</v>
      </c>
      <c r="J30" s="7" t="s">
        <v>20</v>
      </c>
      <c r="K30" s="7" t="s">
        <v>21</v>
      </c>
      <c r="L30" s="7" t="s">
        <v>22</v>
      </c>
      <c r="M30" s="57"/>
      <c r="N30" s="49"/>
    </row>
    <row r="31" spans="1:14" ht="21.75" customHeight="1">
      <c r="A31" s="49"/>
      <c r="B31" s="49"/>
      <c r="C31" s="49"/>
      <c r="D31" s="50"/>
      <c r="E31" s="7" t="s">
        <v>23</v>
      </c>
      <c r="F31" s="7" t="s">
        <v>24</v>
      </c>
      <c r="G31" s="7" t="s">
        <v>25</v>
      </c>
      <c r="H31" s="7" t="s">
        <v>25</v>
      </c>
      <c r="I31" s="7" t="s">
        <v>18</v>
      </c>
      <c r="J31" s="7" t="s">
        <v>18</v>
      </c>
      <c r="K31" s="7" t="s">
        <v>26</v>
      </c>
      <c r="L31" s="7" t="s">
        <v>27</v>
      </c>
      <c r="M31" s="57"/>
      <c r="N31" s="49"/>
    </row>
    <row r="32" spans="1:14" ht="21.75" customHeight="1">
      <c r="A32" s="49"/>
      <c r="B32" s="49"/>
      <c r="C32" s="49"/>
      <c r="D32" s="50"/>
      <c r="E32" s="7"/>
      <c r="F32" s="7" t="s">
        <v>28</v>
      </c>
      <c r="G32" s="7"/>
      <c r="H32" s="8"/>
      <c r="I32" s="7" t="s">
        <v>29</v>
      </c>
      <c r="J32" s="11"/>
      <c r="K32" s="7"/>
      <c r="L32" s="7"/>
      <c r="M32" s="57"/>
      <c r="N32" s="49"/>
    </row>
    <row r="33" spans="1:14" s="1" customFormat="1" ht="21.75" customHeight="1">
      <c r="A33" s="51"/>
      <c r="B33" s="51"/>
      <c r="C33" s="51"/>
      <c r="D33" s="52"/>
      <c r="E33" s="12"/>
      <c r="F33" s="12" t="s">
        <v>30</v>
      </c>
      <c r="G33" s="12"/>
      <c r="H33" s="13"/>
      <c r="I33" s="12" t="s">
        <v>31</v>
      </c>
      <c r="J33" s="14"/>
      <c r="K33" s="15"/>
      <c r="L33" s="15"/>
      <c r="M33" s="58"/>
      <c r="N33" s="51"/>
    </row>
    <row r="34" spans="1:14" ht="24.75" customHeight="1">
      <c r="A34" s="21"/>
      <c r="B34" s="6" t="s">
        <v>61</v>
      </c>
      <c r="E34" s="22">
        <v>301</v>
      </c>
      <c r="F34" s="26">
        <v>26</v>
      </c>
      <c r="G34" s="28">
        <v>0</v>
      </c>
      <c r="H34" s="25">
        <v>1</v>
      </c>
      <c r="I34" s="26">
        <v>5</v>
      </c>
      <c r="J34" s="25">
        <v>5</v>
      </c>
      <c r="K34" s="26">
        <v>51</v>
      </c>
      <c r="L34" s="26">
        <f>5708+1285</f>
        <v>6993</v>
      </c>
      <c r="M34" s="30"/>
      <c r="N34" s="6" t="s">
        <v>62</v>
      </c>
    </row>
    <row r="35" spans="1:14" ht="24.75" customHeight="1">
      <c r="A35" s="21"/>
      <c r="B35" s="6" t="s">
        <v>63</v>
      </c>
      <c r="E35" s="22">
        <v>561.613</v>
      </c>
      <c r="F35" s="26">
        <v>34</v>
      </c>
      <c r="G35" s="23">
        <v>0</v>
      </c>
      <c r="H35" s="25">
        <v>1</v>
      </c>
      <c r="I35" s="26">
        <v>15</v>
      </c>
      <c r="J35" s="25">
        <v>15</v>
      </c>
      <c r="K35" s="26">
        <v>226</v>
      </c>
      <c r="L35" s="26">
        <f>27598+2009</f>
        <v>29607</v>
      </c>
      <c r="M35" s="30"/>
      <c r="N35" s="6" t="s">
        <v>64</v>
      </c>
    </row>
    <row r="36" spans="1:14" ht="24.75" customHeight="1">
      <c r="A36" s="21"/>
      <c r="B36" s="6" t="s">
        <v>65</v>
      </c>
      <c r="E36" s="22">
        <v>203</v>
      </c>
      <c r="F36" s="26">
        <v>51</v>
      </c>
      <c r="G36" s="23">
        <v>0</v>
      </c>
      <c r="H36" s="25">
        <v>1</v>
      </c>
      <c r="I36" s="26">
        <v>7</v>
      </c>
      <c r="J36" s="25">
        <v>7</v>
      </c>
      <c r="K36" s="26">
        <v>78</v>
      </c>
      <c r="L36" s="26">
        <f>8109+1212</f>
        <v>9321</v>
      </c>
      <c r="M36" s="30"/>
      <c r="N36" s="6" t="s">
        <v>66</v>
      </c>
    </row>
    <row r="37" spans="1:14" ht="24.75" customHeight="1">
      <c r="A37" s="21"/>
      <c r="B37" s="6" t="s">
        <v>67</v>
      </c>
      <c r="E37" s="22">
        <v>1009</v>
      </c>
      <c r="F37" s="26">
        <v>47</v>
      </c>
      <c r="G37" s="23">
        <v>0</v>
      </c>
      <c r="H37" s="25">
        <v>1</v>
      </c>
      <c r="I37" s="26">
        <v>12</v>
      </c>
      <c r="J37" s="25">
        <v>12</v>
      </c>
      <c r="K37" s="26">
        <v>184</v>
      </c>
      <c r="L37" s="26">
        <f>26835+1604</f>
        <v>28439</v>
      </c>
      <c r="M37" s="30"/>
      <c r="N37" s="6" t="s">
        <v>68</v>
      </c>
    </row>
    <row r="38" spans="1:14" ht="24.75" customHeight="1">
      <c r="A38" s="21"/>
      <c r="B38" s="6" t="s">
        <v>69</v>
      </c>
      <c r="E38" s="22">
        <v>375.25</v>
      </c>
      <c r="F38" s="26">
        <v>54</v>
      </c>
      <c r="G38" s="23">
        <v>0</v>
      </c>
      <c r="H38" s="25">
        <v>1</v>
      </c>
      <c r="I38" s="26">
        <v>10</v>
      </c>
      <c r="J38" s="25">
        <v>10</v>
      </c>
      <c r="K38" s="26">
        <v>100</v>
      </c>
      <c r="L38" s="26">
        <f>9868+921</f>
        <v>10789</v>
      </c>
      <c r="M38" s="30"/>
      <c r="N38" s="6" t="s">
        <v>70</v>
      </c>
    </row>
    <row r="39" spans="1:14" ht="24.75" customHeight="1">
      <c r="A39" s="21"/>
      <c r="B39" s="6" t="s">
        <v>71</v>
      </c>
      <c r="E39" s="22">
        <v>410</v>
      </c>
      <c r="F39" s="26">
        <v>64</v>
      </c>
      <c r="G39" s="23">
        <v>0</v>
      </c>
      <c r="H39" s="29">
        <v>0</v>
      </c>
      <c r="I39" s="26">
        <v>5</v>
      </c>
      <c r="J39" s="25">
        <v>5</v>
      </c>
      <c r="K39" s="26">
        <v>62</v>
      </c>
      <c r="L39" s="26">
        <v>9208</v>
      </c>
      <c r="M39" s="30"/>
      <c r="N39" s="6" t="s">
        <v>72</v>
      </c>
    </row>
    <row r="40" spans="1:14" ht="24.75" customHeight="1">
      <c r="A40" s="21"/>
      <c r="B40" s="6" t="s">
        <v>73</v>
      </c>
      <c r="E40" s="22">
        <v>318</v>
      </c>
      <c r="F40" s="26">
        <v>78</v>
      </c>
      <c r="G40" s="23">
        <v>0</v>
      </c>
      <c r="H40" s="29">
        <v>0</v>
      </c>
      <c r="I40" s="26">
        <v>4</v>
      </c>
      <c r="J40" s="25">
        <v>4</v>
      </c>
      <c r="K40" s="26">
        <v>55</v>
      </c>
      <c r="L40" s="26">
        <v>9307</v>
      </c>
      <c r="M40" s="30"/>
      <c r="N40" s="6" t="s">
        <v>74</v>
      </c>
    </row>
    <row r="41" spans="1:14" ht="24.75" customHeight="1">
      <c r="A41" s="21"/>
      <c r="B41" s="6" t="s">
        <v>75</v>
      </c>
      <c r="E41" s="22">
        <v>201</v>
      </c>
      <c r="F41" s="26">
        <v>18</v>
      </c>
      <c r="G41" s="23">
        <v>0</v>
      </c>
      <c r="H41" s="29">
        <v>0</v>
      </c>
      <c r="I41" s="26">
        <v>5</v>
      </c>
      <c r="J41" s="25">
        <v>5</v>
      </c>
      <c r="K41" s="26">
        <v>54</v>
      </c>
      <c r="L41" s="26">
        <v>8274</v>
      </c>
      <c r="M41" s="30"/>
      <c r="N41" s="6" t="s">
        <v>76</v>
      </c>
    </row>
    <row r="42" spans="1:14" ht="21" customHeight="1">
      <c r="A42" s="35"/>
      <c r="B42" s="35" t="s">
        <v>77</v>
      </c>
      <c r="C42" s="35"/>
      <c r="D42" s="35"/>
      <c r="E42" s="36">
        <v>199.17</v>
      </c>
      <c r="F42" s="37">
        <v>72</v>
      </c>
      <c r="G42" s="41">
        <v>0</v>
      </c>
      <c r="H42" s="42">
        <v>0</v>
      </c>
      <c r="I42" s="37">
        <v>5</v>
      </c>
      <c r="J42" s="39">
        <v>5</v>
      </c>
      <c r="K42" s="37">
        <v>68</v>
      </c>
      <c r="L42" s="37">
        <v>7020</v>
      </c>
      <c r="M42" s="43"/>
      <c r="N42" s="35" t="s">
        <v>78</v>
      </c>
    </row>
    <row r="43" spans="2:13" s="44" customFormat="1" ht="3" customHeight="1">
      <c r="B43" s="44" t="s">
        <v>53</v>
      </c>
      <c r="M43" s="45"/>
    </row>
    <row r="44" s="44" customFormat="1" ht="3" customHeight="1">
      <c r="M44" s="45"/>
    </row>
    <row r="45" spans="2:9" s="44" customFormat="1" ht="21" customHeight="1">
      <c r="B45" s="6" t="s">
        <v>79</v>
      </c>
      <c r="H45" s="6"/>
      <c r="I45" s="6"/>
    </row>
    <row r="46" spans="2:9" s="44" customFormat="1" ht="18.75" customHeight="1">
      <c r="B46" s="6" t="s">
        <v>80</v>
      </c>
      <c r="H46" s="6"/>
      <c r="I46" s="6"/>
    </row>
  </sheetData>
  <sheetProtection/>
  <mergeCells count="8">
    <mergeCell ref="A27:D33"/>
    <mergeCell ref="G27:K27"/>
    <mergeCell ref="M27:N33"/>
    <mergeCell ref="A4:D10"/>
    <mergeCell ref="G4:K4"/>
    <mergeCell ref="M4:N10"/>
    <mergeCell ref="A11:D11"/>
    <mergeCell ref="M11:N11"/>
  </mergeCells>
  <printOptions/>
  <pageMargins left="0.5" right="0.354330708661417" top="0.81" bottom="0.32" header="0.511811023622047" footer="0.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2007-10-08T04:25:29Z</dcterms:created>
  <dcterms:modified xsi:type="dcterms:W3CDTF">2007-10-08T06:27:57Z</dcterms:modified>
  <cp:category/>
  <cp:version/>
  <cp:contentType/>
  <cp:contentStatus/>
</cp:coreProperties>
</file>