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<sst xmlns="http://schemas.openxmlformats.org/spreadsheetml/2006/main" count="67" uniqueCount="56">
  <si>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ตาราง</t>
  </si>
  <si>
    <t>จำนวนรถใหม่ที่จดทะเบียนตามพระราชบัญญัติรถยนต์ จำแนกตามประเภทรถ พ.ศ. 2542 - 2551</t>
  </si>
  <si>
    <t>TABLE</t>
  </si>
  <si>
    <t>NUMBER OF NEW VEHICLES REGISTERED UNDER MOTOR VEHICLE ACT BY TYPE OF VEHICLE  : 1999 - 2008</t>
  </si>
  <si>
    <t>ประเภทรถ</t>
  </si>
  <si>
    <t xml:space="preserve">         Type of vehicle</t>
  </si>
  <si>
    <t>(1999)</t>
  </si>
  <si>
    <t>(2000)</t>
  </si>
  <si>
    <t>(2001)</t>
  </si>
  <si>
    <t>(2002)</t>
  </si>
  <si>
    <t>(2003)</t>
  </si>
  <si>
    <t>(2004)</t>
  </si>
  <si>
    <t>(2005)</t>
  </si>
  <si>
    <t>(2006)</t>
  </si>
  <si>
    <t>(2007)</t>
  </si>
  <si>
    <t>(2008)</t>
  </si>
  <si>
    <t>ยอดรวม</t>
  </si>
  <si>
    <t>Total</t>
  </si>
  <si>
    <t>รถโดยสาร</t>
  </si>
  <si>
    <t xml:space="preserve"> Bus</t>
  </si>
  <si>
    <t>ประจำทาง</t>
  </si>
  <si>
    <t>Fixed route bus</t>
  </si>
  <si>
    <t>ไม่ประจำทาง</t>
  </si>
  <si>
    <t>Non-fixed route bus</t>
  </si>
  <si>
    <t>ส่วนบุคคล</t>
  </si>
  <si>
    <t>Private bus</t>
  </si>
  <si>
    <t>รถบรรทุก</t>
  </si>
  <si>
    <t xml:space="preserve"> Truck</t>
  </si>
  <si>
    <t>Non-fixed route truck</t>
  </si>
  <si>
    <t>10    ล้อ</t>
  </si>
  <si>
    <t xml:space="preserve">     10    wheeled</t>
  </si>
  <si>
    <t xml:space="preserve">  6    ล้อ</t>
  </si>
  <si>
    <t xml:space="preserve">       6    wheeled</t>
  </si>
  <si>
    <t xml:space="preserve">  4    ล้อ</t>
  </si>
  <si>
    <t xml:space="preserve">       4    wheeled</t>
  </si>
  <si>
    <t>ลากจูง</t>
  </si>
  <si>
    <t xml:space="preserve">       Truck tractor</t>
  </si>
  <si>
    <t>พ่วง</t>
  </si>
  <si>
    <t xml:space="preserve">       Trailer</t>
  </si>
  <si>
    <t>กึ่งพ่วง</t>
  </si>
  <si>
    <t xml:space="preserve">       Semi-trailer</t>
  </si>
  <si>
    <t>อื่น ๆ</t>
  </si>
  <si>
    <t>-</t>
  </si>
  <si>
    <t xml:space="preserve">       Other</t>
  </si>
  <si>
    <t>Private truck</t>
  </si>
  <si>
    <t xml:space="preserve">      10    wheeled        </t>
  </si>
  <si>
    <t xml:space="preserve">        6    wheeled        </t>
  </si>
  <si>
    <t xml:space="preserve">        4    wheeled        </t>
  </si>
  <si>
    <t xml:space="preserve">        Truck trator        </t>
  </si>
  <si>
    <t xml:space="preserve">        Trailer</t>
  </si>
  <si>
    <t xml:space="preserve">        Semi-trailer</t>
  </si>
  <si>
    <t xml:space="preserve">        Other</t>
  </si>
  <si>
    <t>รถขนาดเล็ก</t>
  </si>
  <si>
    <t xml:space="preserve"> Small rural bus</t>
  </si>
  <si>
    <t>ที่มา : สำนักงานขนส่งจังหวัดอุดรธานี</t>
  </si>
  <si>
    <t>Source : Udon Thani  Provincial Transport  Office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</si>
</sst>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____*\ #,###_-;\-* #,##0.00_-;_-* &quot;-&quot;??_-;_-@_-"/>
  </numFmts>
  <fonts count="10">
    <font>
      <sz val="10"/>
      <name val="Arial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2"/>
      <name val="AngsanaUPC"/>
      <family val="0"/>
    </font>
    <font>
      <b/>
      <sz val="14"/>
      <color indexed="8"/>
      <name val="AngsanaUPC"/>
      <family val="1"/>
    </font>
    <font>
      <b/>
      <sz val="13"/>
      <color indexed="8"/>
      <name val="AngsanaUPC"/>
      <family val="1"/>
    </font>
    <font>
      <sz val="8"/>
      <name val="Times New Roman"/>
      <family val="0"/>
    </font>
    <font>
      <sz val="13"/>
      <color indexed="10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3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64" fontId="2" fillId="0" borderId="4" xfId="0" applyNumberFormat="1" applyFont="1" applyBorder="1" applyAlignment="1">
      <alignment horizontal="right"/>
    </xf>
    <xf numFmtId="164" fontId="2" fillId="0" borderId="4" xfId="21" applyNumberFormat="1" applyFont="1" applyBorder="1" applyAlignment="1">
      <alignment horizontal="right"/>
      <protection/>
    </xf>
    <xf numFmtId="164" fontId="2" fillId="0" borderId="9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10" xfId="21" applyNumberFormat="1" applyFont="1" applyBorder="1" applyAlignment="1">
      <alignment horizontal="right"/>
      <protection/>
    </xf>
    <xf numFmtId="164" fontId="7" fillId="0" borderId="9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4" fillId="0" borderId="10" xfId="0" applyNumberFormat="1" applyFont="1" applyBorder="1" applyAlignment="1" quotePrefix="1">
      <alignment horizontal="right"/>
    </xf>
    <xf numFmtId="164" fontId="4" fillId="0" borderId="10" xfId="21" applyNumberFormat="1" applyFont="1" applyBorder="1" applyAlignment="1">
      <alignment horizontal="right"/>
      <protection/>
    </xf>
    <xf numFmtId="164" fontId="4" fillId="0" borderId="9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64" fontId="4" fillId="0" borderId="10" xfId="19" applyNumberFormat="1" applyFont="1" applyBorder="1" applyAlignment="1" quotePrefix="1">
      <alignment horizontal="right"/>
      <protection/>
    </xf>
    <xf numFmtId="0" fontId="2" fillId="0" borderId="0" xfId="0" applyFont="1" applyBorder="1" applyAlignment="1">
      <alignment vertical="center"/>
    </xf>
    <xf numFmtId="164" fontId="2" fillId="0" borderId="10" xfId="19" applyNumberFormat="1" applyFont="1" applyBorder="1" applyAlignment="1" quotePrefix="1">
      <alignment horizontal="right"/>
      <protection/>
    </xf>
    <xf numFmtId="164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16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64" fontId="2" fillId="0" borderId="10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0" xfId="0" applyFont="1" applyBorder="1" applyAlignment="1">
      <alignment horizontal="right" textRotation="18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nghead" xfId="19"/>
    <cellStyle name="Percent" xfId="20"/>
    <cellStyle name="Thaihea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600075</xdr:colOff>
      <xdr:row>31</xdr:row>
      <xdr:rowOff>38100</xdr:rowOff>
    </xdr:from>
    <xdr:to>
      <xdr:col>16</xdr:col>
      <xdr:colOff>114300</xdr:colOff>
      <xdr:row>32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15275" y="6534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31</xdr:row>
      <xdr:rowOff>38100</xdr:rowOff>
    </xdr:from>
    <xdr:to>
      <xdr:col>17</xdr:col>
      <xdr:colOff>114300</xdr:colOff>
      <xdr:row>32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029575" y="653415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view="pageBreakPreview" zoomScale="60" workbookViewId="0" topLeftCell="A1">
      <selection activeCell="A1" sqref="A1:IV16384"/>
    </sheetView>
  </sheetViews>
  <sheetFormatPr defaultColWidth="9.140625" defaultRowHeight="16.5" customHeight="1"/>
  <cols>
    <col min="1" max="1" width="1.7109375" style="7" customWidth="1"/>
    <col min="2" max="2" width="6.140625" style="8" customWidth="1"/>
    <col min="3" max="4" width="5.140625" style="8" customWidth="1"/>
    <col min="5" max="5" width="5.57421875" style="8" customWidth="1"/>
    <col min="6" max="6" width="5.00390625" style="8" customWidth="1"/>
    <col min="7" max="16" width="9.00390625" style="8" customWidth="1"/>
    <col min="17" max="17" width="1.7109375" style="8" customWidth="1"/>
    <col min="18" max="18" width="20.7109375" style="7" customWidth="1"/>
    <col min="19" max="19" width="9.140625" style="7" customWidth="1"/>
    <col min="20" max="20" width="12.00390625" style="7" customWidth="1"/>
    <col min="21" max="16384" width="9.140625" style="7" customWidth="1"/>
  </cols>
  <sheetData>
    <row r="1" spans="1:9" s="3" customFormat="1" ht="16.5" customHeight="1">
      <c r="A1" s="1"/>
      <c r="B1" s="1" t="s">
        <v>0</v>
      </c>
      <c r="C1" s="2">
        <v>12.1</v>
      </c>
      <c r="D1" s="1" t="s">
        <v>1</v>
      </c>
      <c r="E1" s="1"/>
      <c r="F1" s="1"/>
      <c r="G1" s="1"/>
      <c r="H1" s="1"/>
      <c r="I1" s="1"/>
    </row>
    <row r="2" spans="1:9" s="6" customFormat="1" ht="16.5" customHeight="1">
      <c r="A2" s="4"/>
      <c r="B2" s="4" t="s">
        <v>2</v>
      </c>
      <c r="C2" s="5">
        <v>12.1</v>
      </c>
      <c r="D2" s="4" t="s">
        <v>3</v>
      </c>
      <c r="E2" s="4"/>
      <c r="F2" s="4"/>
      <c r="G2" s="4"/>
      <c r="H2" s="4"/>
      <c r="I2" s="4"/>
    </row>
    <row r="3" spans="2:17" ht="16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7"/>
    </row>
    <row r="4" spans="2:18" ht="16.5" customHeight="1">
      <c r="B4" s="9" t="s">
        <v>4</v>
      </c>
      <c r="C4" s="9"/>
      <c r="D4" s="9"/>
      <c r="E4" s="9"/>
      <c r="F4" s="10"/>
      <c r="G4" s="11">
        <v>2542</v>
      </c>
      <c r="H4" s="12">
        <v>2543</v>
      </c>
      <c r="I4" s="13">
        <v>2544</v>
      </c>
      <c r="J4" s="12">
        <v>2545</v>
      </c>
      <c r="K4" s="13">
        <v>2546</v>
      </c>
      <c r="L4" s="12">
        <v>2547</v>
      </c>
      <c r="M4" s="12">
        <v>2548</v>
      </c>
      <c r="N4" s="12">
        <v>2549</v>
      </c>
      <c r="O4" s="12">
        <v>2550</v>
      </c>
      <c r="P4" s="12">
        <v>2551</v>
      </c>
      <c r="Q4" s="14" t="s">
        <v>5</v>
      </c>
      <c r="R4" s="15"/>
    </row>
    <row r="5" spans="2:18" ht="16.5" customHeight="1">
      <c r="B5" s="16"/>
      <c r="C5" s="16"/>
      <c r="D5" s="16"/>
      <c r="E5" s="16"/>
      <c r="F5" s="17"/>
      <c r="G5" s="18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20" t="s">
        <v>11</v>
      </c>
      <c r="M5" s="20" t="s">
        <v>12</v>
      </c>
      <c r="N5" s="20" t="s">
        <v>13</v>
      </c>
      <c r="O5" s="20" t="s">
        <v>14</v>
      </c>
      <c r="P5" s="20" t="s">
        <v>15</v>
      </c>
      <c r="Q5" s="21"/>
      <c r="R5" s="22"/>
    </row>
    <row r="6" spans="2:18" s="23" customFormat="1" ht="16.5" customHeight="1">
      <c r="B6" s="24" t="s">
        <v>16</v>
      </c>
      <c r="C6" s="24"/>
      <c r="D6" s="24"/>
      <c r="E6" s="24"/>
      <c r="F6" s="24"/>
      <c r="G6" s="25">
        <f>SUM(G7+G11+G28)</f>
        <v>14811</v>
      </c>
      <c r="H6" s="25">
        <f>SUM(H7+H11+H28)</f>
        <v>16538</v>
      </c>
      <c r="I6" s="26">
        <f>SUM(I7+I11+I28)</f>
        <v>16598</v>
      </c>
      <c r="J6" s="26">
        <f>SUM(J7+J11+J28)</f>
        <v>15881</v>
      </c>
      <c r="K6" s="26">
        <f>SUM(K7+K11+K28)</f>
        <v>16978</v>
      </c>
      <c r="L6" s="27">
        <f>L7+L11+L28</f>
        <v>17192</v>
      </c>
      <c r="M6" s="27">
        <f>M7+M11+M28</f>
        <v>16612</v>
      </c>
      <c r="N6" s="27">
        <f>N7+N11+N28</f>
        <v>17792</v>
      </c>
      <c r="O6" s="25">
        <f>SUM(O7+O11+O28)</f>
        <v>24435</v>
      </c>
      <c r="P6" s="25">
        <f>SUM(P7+P11+P28)</f>
        <v>17802</v>
      </c>
      <c r="Q6" s="28" t="s">
        <v>17</v>
      </c>
      <c r="R6" s="29"/>
    </row>
    <row r="7" spans="2:18" s="30" customFormat="1" ht="16.5" customHeight="1">
      <c r="B7" s="31" t="s">
        <v>18</v>
      </c>
      <c r="C7" s="31"/>
      <c r="D7" s="31"/>
      <c r="E7" s="31"/>
      <c r="F7" s="31"/>
      <c r="G7" s="32">
        <f aca="true" t="shared" si="0" ref="G7:M7">SUM(G8:G10)</f>
        <v>2313</v>
      </c>
      <c r="H7" s="32">
        <f t="shared" si="0"/>
        <v>2384</v>
      </c>
      <c r="I7" s="32">
        <f t="shared" si="0"/>
        <v>2546</v>
      </c>
      <c r="J7" s="32">
        <f t="shared" si="0"/>
        <v>2546</v>
      </c>
      <c r="K7" s="32">
        <f t="shared" si="0"/>
        <v>2616</v>
      </c>
      <c r="L7" s="33">
        <f t="shared" si="0"/>
        <v>2541</v>
      </c>
      <c r="M7" s="33">
        <f t="shared" si="0"/>
        <v>2491</v>
      </c>
      <c r="N7" s="34">
        <f>SUM(N8+N9+N10)</f>
        <v>2694</v>
      </c>
      <c r="O7" s="34">
        <f>SUM(O8+O9+O10)</f>
        <v>2480</v>
      </c>
      <c r="P7" s="34">
        <f>SUM(P8+P9+P10)</f>
        <v>2628</v>
      </c>
      <c r="Q7" s="35" t="s">
        <v>19</v>
      </c>
      <c r="R7" s="31"/>
    </row>
    <row r="8" spans="2:18" s="36" customFormat="1" ht="16.5" customHeight="1">
      <c r="B8" s="37"/>
      <c r="C8" s="37" t="s">
        <v>20</v>
      </c>
      <c r="D8" s="37"/>
      <c r="E8" s="37"/>
      <c r="F8" s="37"/>
      <c r="G8" s="38">
        <v>2198</v>
      </c>
      <c r="H8" s="39">
        <v>2256</v>
      </c>
      <c r="I8" s="39">
        <v>2417</v>
      </c>
      <c r="J8" s="39">
        <v>2417</v>
      </c>
      <c r="K8" s="39">
        <v>2467</v>
      </c>
      <c r="L8" s="40">
        <v>2375</v>
      </c>
      <c r="M8" s="40">
        <v>2322</v>
      </c>
      <c r="N8" s="41">
        <v>2485</v>
      </c>
      <c r="O8" s="41">
        <v>2251</v>
      </c>
      <c r="P8" s="42">
        <v>2391</v>
      </c>
      <c r="Q8" s="43"/>
      <c r="R8" s="37" t="s">
        <v>21</v>
      </c>
    </row>
    <row r="9" spans="2:18" s="36" customFormat="1" ht="16.5" customHeight="1">
      <c r="B9" s="37"/>
      <c r="C9" s="37" t="s">
        <v>22</v>
      </c>
      <c r="D9" s="37"/>
      <c r="E9" s="37"/>
      <c r="F9" s="37"/>
      <c r="G9" s="39">
        <v>60</v>
      </c>
      <c r="H9" s="39">
        <v>60</v>
      </c>
      <c r="I9" s="39">
        <v>58</v>
      </c>
      <c r="J9" s="39">
        <v>58</v>
      </c>
      <c r="K9" s="39">
        <v>63</v>
      </c>
      <c r="L9" s="40">
        <v>78</v>
      </c>
      <c r="M9" s="40">
        <v>76</v>
      </c>
      <c r="N9" s="41">
        <v>95</v>
      </c>
      <c r="O9" s="41">
        <v>105</v>
      </c>
      <c r="P9" s="42">
        <v>97</v>
      </c>
      <c r="Q9" s="43"/>
      <c r="R9" s="37" t="s">
        <v>23</v>
      </c>
    </row>
    <row r="10" spans="2:18" s="36" customFormat="1" ht="16.5" customHeight="1">
      <c r="B10" s="37"/>
      <c r="C10" s="37" t="s">
        <v>24</v>
      </c>
      <c r="D10" s="37"/>
      <c r="E10" s="37"/>
      <c r="F10" s="37"/>
      <c r="G10" s="44">
        <v>55</v>
      </c>
      <c r="H10" s="44">
        <v>68</v>
      </c>
      <c r="I10" s="44">
        <v>71</v>
      </c>
      <c r="J10" s="44">
        <v>71</v>
      </c>
      <c r="K10" s="44">
        <v>86</v>
      </c>
      <c r="L10" s="40">
        <v>88</v>
      </c>
      <c r="M10" s="40">
        <v>93</v>
      </c>
      <c r="N10" s="41">
        <v>114</v>
      </c>
      <c r="O10" s="41">
        <v>124</v>
      </c>
      <c r="P10" s="42">
        <v>140</v>
      </c>
      <c r="Q10" s="43"/>
      <c r="R10" s="37" t="s">
        <v>25</v>
      </c>
    </row>
    <row r="11" spans="2:18" s="3" customFormat="1" ht="16.5" customHeight="1">
      <c r="B11" s="45" t="s">
        <v>26</v>
      </c>
      <c r="C11" s="45"/>
      <c r="D11" s="45"/>
      <c r="E11" s="45"/>
      <c r="F11" s="45"/>
      <c r="G11" s="46">
        <f>SUM(G12+G20)</f>
        <v>12146</v>
      </c>
      <c r="H11" s="46">
        <f>SUM(H12+H20)</f>
        <v>13858</v>
      </c>
      <c r="I11" s="46">
        <f>SUM(I12+I20)</f>
        <v>13902</v>
      </c>
      <c r="J11" s="46">
        <f>SUM(J12+J20)</f>
        <v>13185</v>
      </c>
      <c r="K11" s="46">
        <f>SUM(K12+K20)</f>
        <v>14210</v>
      </c>
      <c r="L11" s="47">
        <f>L12+L20</f>
        <v>14510</v>
      </c>
      <c r="M11" s="47">
        <f>M12+M20</f>
        <v>13968</v>
      </c>
      <c r="N11" s="47">
        <f>SUM(N12+N20)</f>
        <v>14983</v>
      </c>
      <c r="O11" s="47">
        <f>SUM(O12+O20)</f>
        <v>21842</v>
      </c>
      <c r="P11" s="47">
        <v>15071</v>
      </c>
      <c r="Q11" s="48" t="s">
        <v>27</v>
      </c>
      <c r="R11" s="45"/>
    </row>
    <row r="12" spans="2:18" s="36" customFormat="1" ht="16.5" customHeight="1">
      <c r="B12" s="37"/>
      <c r="C12" s="37" t="s">
        <v>22</v>
      </c>
      <c r="D12" s="37"/>
      <c r="E12" s="37"/>
      <c r="F12" s="37"/>
      <c r="G12" s="49">
        <f aca="true" t="shared" si="1" ref="G12:M12">SUM(G13:G19)</f>
        <v>617</v>
      </c>
      <c r="H12" s="49">
        <f t="shared" si="1"/>
        <v>1292</v>
      </c>
      <c r="I12" s="49">
        <f t="shared" si="1"/>
        <v>1551</v>
      </c>
      <c r="J12" s="49">
        <f t="shared" si="1"/>
        <v>834</v>
      </c>
      <c r="K12" s="49">
        <f t="shared" si="1"/>
        <v>1100</v>
      </c>
      <c r="L12" s="40">
        <f t="shared" si="1"/>
        <v>1135</v>
      </c>
      <c r="M12" s="40">
        <f t="shared" si="1"/>
        <v>1322</v>
      </c>
      <c r="N12" s="41">
        <f>N13+N14+N15+N16+N17+N18+N19</f>
        <v>1625</v>
      </c>
      <c r="O12" s="41">
        <f>O13+O14+O15+O16+O17+O18+O19</f>
        <v>2140</v>
      </c>
      <c r="P12" s="41">
        <v>1596</v>
      </c>
      <c r="Q12" s="43"/>
      <c r="R12" s="37" t="s">
        <v>28</v>
      </c>
    </row>
    <row r="13" spans="2:18" s="36" customFormat="1" ht="16.5" customHeight="1">
      <c r="B13" s="37"/>
      <c r="C13" s="37"/>
      <c r="D13" s="37" t="s">
        <v>29</v>
      </c>
      <c r="E13" s="37"/>
      <c r="F13" s="37"/>
      <c r="G13" s="49">
        <v>81</v>
      </c>
      <c r="H13" s="49">
        <v>703</v>
      </c>
      <c r="I13" s="49">
        <v>834</v>
      </c>
      <c r="J13" s="49">
        <v>117</v>
      </c>
      <c r="K13" s="49">
        <v>200</v>
      </c>
      <c r="L13" s="40">
        <v>57</v>
      </c>
      <c r="M13" s="40">
        <v>254</v>
      </c>
      <c r="N13" s="41">
        <v>799</v>
      </c>
      <c r="O13" s="41">
        <v>700</v>
      </c>
      <c r="P13" s="42">
        <v>849</v>
      </c>
      <c r="Q13" s="43"/>
      <c r="R13" s="50" t="s">
        <v>30</v>
      </c>
    </row>
    <row r="14" spans="2:20" s="36" customFormat="1" ht="16.5" customHeight="1">
      <c r="B14" s="37"/>
      <c r="C14" s="37"/>
      <c r="D14" s="37" t="s">
        <v>31</v>
      </c>
      <c r="E14" s="37"/>
      <c r="F14" s="37"/>
      <c r="G14" s="49">
        <v>176</v>
      </c>
      <c r="H14" s="49">
        <v>183</v>
      </c>
      <c r="I14" s="49">
        <v>232</v>
      </c>
      <c r="J14" s="49">
        <v>232</v>
      </c>
      <c r="K14" s="49">
        <v>278</v>
      </c>
      <c r="L14" s="40">
        <v>469</v>
      </c>
      <c r="M14" s="40">
        <v>592</v>
      </c>
      <c r="N14" s="41">
        <v>583</v>
      </c>
      <c r="O14" s="41">
        <v>808</v>
      </c>
      <c r="P14" s="42">
        <v>439</v>
      </c>
      <c r="Q14" s="43"/>
      <c r="R14" s="51" t="s">
        <v>32</v>
      </c>
      <c r="T14" s="42"/>
    </row>
    <row r="15" spans="2:20" s="36" customFormat="1" ht="16.5" customHeight="1">
      <c r="B15" s="37"/>
      <c r="C15" s="37"/>
      <c r="D15" s="37" t="s">
        <v>33</v>
      </c>
      <c r="E15" s="37"/>
      <c r="F15" s="37"/>
      <c r="G15" s="49">
        <v>12</v>
      </c>
      <c r="H15" s="49">
        <v>18</v>
      </c>
      <c r="I15" s="49">
        <v>18</v>
      </c>
      <c r="J15" s="49">
        <v>18</v>
      </c>
      <c r="K15" s="49">
        <v>50</v>
      </c>
      <c r="L15" s="40">
        <v>29</v>
      </c>
      <c r="M15" s="40">
        <v>24</v>
      </c>
      <c r="N15" s="41">
        <v>16</v>
      </c>
      <c r="O15" s="41">
        <v>483</v>
      </c>
      <c r="P15" s="42">
        <v>2</v>
      </c>
      <c r="Q15" s="43"/>
      <c r="R15" s="51" t="s">
        <v>34</v>
      </c>
      <c r="T15" s="42"/>
    </row>
    <row r="16" spans="2:20" s="36" customFormat="1" ht="16.5" customHeight="1">
      <c r="B16" s="37"/>
      <c r="C16" s="37"/>
      <c r="D16" s="37" t="s">
        <v>35</v>
      </c>
      <c r="E16" s="37"/>
      <c r="F16" s="37"/>
      <c r="G16" s="49">
        <v>97</v>
      </c>
      <c r="H16" s="49">
        <v>111</v>
      </c>
      <c r="I16" s="49">
        <v>100</v>
      </c>
      <c r="J16" s="49">
        <v>100</v>
      </c>
      <c r="K16" s="49">
        <v>73</v>
      </c>
      <c r="L16" s="40">
        <v>93</v>
      </c>
      <c r="M16" s="40">
        <v>41</v>
      </c>
      <c r="N16" s="41">
        <v>50</v>
      </c>
      <c r="O16" s="41">
        <v>3</v>
      </c>
      <c r="P16" s="42">
        <v>145</v>
      </c>
      <c r="Q16" s="43"/>
      <c r="R16" s="51" t="s">
        <v>36</v>
      </c>
      <c r="T16" s="42"/>
    </row>
    <row r="17" spans="2:20" s="36" customFormat="1" ht="16.5" customHeight="1">
      <c r="B17" s="37"/>
      <c r="C17" s="37"/>
      <c r="D17" s="37" t="s">
        <v>37</v>
      </c>
      <c r="E17" s="37"/>
      <c r="F17" s="37"/>
      <c r="G17" s="49">
        <v>120</v>
      </c>
      <c r="H17" s="49">
        <v>144</v>
      </c>
      <c r="I17" s="49">
        <v>185</v>
      </c>
      <c r="J17" s="49">
        <v>185</v>
      </c>
      <c r="K17" s="49">
        <v>285</v>
      </c>
      <c r="L17" s="40">
        <v>288</v>
      </c>
      <c r="M17" s="40">
        <v>258</v>
      </c>
      <c r="N17" s="41">
        <v>35</v>
      </c>
      <c r="O17" s="41">
        <v>72</v>
      </c>
      <c r="P17" s="42">
        <v>106</v>
      </c>
      <c r="Q17" s="43"/>
      <c r="R17" s="51" t="s">
        <v>38</v>
      </c>
      <c r="T17" s="42"/>
    </row>
    <row r="18" spans="2:20" s="36" customFormat="1" ht="16.5" customHeight="1">
      <c r="B18" s="37"/>
      <c r="C18" s="37"/>
      <c r="D18" s="37" t="s">
        <v>39</v>
      </c>
      <c r="E18" s="37"/>
      <c r="F18" s="37"/>
      <c r="G18" s="49">
        <v>75</v>
      </c>
      <c r="H18" s="49">
        <v>95</v>
      </c>
      <c r="I18" s="49">
        <v>105</v>
      </c>
      <c r="J18" s="49">
        <v>105</v>
      </c>
      <c r="K18" s="49">
        <v>101</v>
      </c>
      <c r="L18" s="40">
        <v>63</v>
      </c>
      <c r="M18" s="40">
        <v>51</v>
      </c>
      <c r="N18" s="40">
        <v>44</v>
      </c>
      <c r="O18" s="41">
        <v>64</v>
      </c>
      <c r="P18" s="42">
        <v>55</v>
      </c>
      <c r="Q18" s="43"/>
      <c r="R18" s="51" t="s">
        <v>40</v>
      </c>
      <c r="T18" s="42"/>
    </row>
    <row r="19" spans="2:20" s="36" customFormat="1" ht="16.5" customHeight="1">
      <c r="B19" s="37"/>
      <c r="C19" s="37"/>
      <c r="D19" s="37" t="s">
        <v>41</v>
      </c>
      <c r="E19" s="37"/>
      <c r="F19" s="37"/>
      <c r="G19" s="49">
        <v>56</v>
      </c>
      <c r="H19" s="49">
        <v>38</v>
      </c>
      <c r="I19" s="49">
        <v>77</v>
      </c>
      <c r="J19" s="49">
        <v>77</v>
      </c>
      <c r="K19" s="49">
        <v>113</v>
      </c>
      <c r="L19" s="40">
        <v>136</v>
      </c>
      <c r="M19" s="40">
        <v>102</v>
      </c>
      <c r="N19" s="40">
        <v>98</v>
      </c>
      <c r="O19" s="41">
        <v>10</v>
      </c>
      <c r="P19" s="40" t="s">
        <v>42</v>
      </c>
      <c r="Q19" s="43"/>
      <c r="R19" s="51" t="s">
        <v>43</v>
      </c>
      <c r="T19" s="42"/>
    </row>
    <row r="20" spans="2:20" s="36" customFormat="1" ht="16.5" customHeight="1">
      <c r="B20" s="37"/>
      <c r="C20" s="37" t="s">
        <v>24</v>
      </c>
      <c r="D20" s="37"/>
      <c r="E20" s="37"/>
      <c r="F20" s="37"/>
      <c r="G20" s="49">
        <f aca="true" t="shared" si="2" ref="G20:N20">SUM(G21:G27)</f>
        <v>11529</v>
      </c>
      <c r="H20" s="49">
        <f t="shared" si="2"/>
        <v>12566</v>
      </c>
      <c r="I20" s="49">
        <f t="shared" si="2"/>
        <v>12351</v>
      </c>
      <c r="J20" s="49">
        <f t="shared" si="2"/>
        <v>12351</v>
      </c>
      <c r="K20" s="49">
        <f t="shared" si="2"/>
        <v>13110</v>
      </c>
      <c r="L20" s="40">
        <f t="shared" si="2"/>
        <v>13375</v>
      </c>
      <c r="M20" s="40">
        <f t="shared" si="2"/>
        <v>12646</v>
      </c>
      <c r="N20" s="41">
        <f t="shared" si="2"/>
        <v>13358</v>
      </c>
      <c r="O20" s="41">
        <f>SUM(O21+O22+O23+O24+O25+O26+O27)</f>
        <v>19702</v>
      </c>
      <c r="P20" s="41">
        <v>13475</v>
      </c>
      <c r="Q20" s="43"/>
      <c r="R20" s="37" t="s">
        <v>44</v>
      </c>
      <c r="T20" s="52"/>
    </row>
    <row r="21" spans="2:18" s="36" customFormat="1" ht="16.5" customHeight="1">
      <c r="B21" s="37"/>
      <c r="C21" s="53"/>
      <c r="D21" s="37" t="s">
        <v>29</v>
      </c>
      <c r="E21" s="37"/>
      <c r="F21" s="37"/>
      <c r="G21" s="49">
        <v>2162</v>
      </c>
      <c r="H21" s="49">
        <v>2229</v>
      </c>
      <c r="I21" s="49">
        <v>2964</v>
      </c>
      <c r="J21" s="49">
        <v>2964</v>
      </c>
      <c r="K21" s="49">
        <v>2911</v>
      </c>
      <c r="L21" s="40">
        <v>872</v>
      </c>
      <c r="M21" s="40">
        <v>784</v>
      </c>
      <c r="N21" s="40" t="s">
        <v>42</v>
      </c>
      <c r="O21" s="41">
        <v>6279</v>
      </c>
      <c r="P21" s="40" t="s">
        <v>42</v>
      </c>
      <c r="Q21" s="54"/>
      <c r="R21" s="50" t="s">
        <v>45</v>
      </c>
    </row>
    <row r="22" spans="2:18" s="36" customFormat="1" ht="16.5" customHeight="1">
      <c r="B22" s="37"/>
      <c r="C22" s="53"/>
      <c r="D22" s="37" t="s">
        <v>31</v>
      </c>
      <c r="E22" s="37"/>
      <c r="F22" s="37"/>
      <c r="G22" s="49">
        <v>3650</v>
      </c>
      <c r="H22" s="49">
        <v>4325</v>
      </c>
      <c r="I22" s="49">
        <v>4145</v>
      </c>
      <c r="J22" s="49">
        <v>4145</v>
      </c>
      <c r="K22" s="49">
        <v>4621</v>
      </c>
      <c r="L22" s="40">
        <v>5136</v>
      </c>
      <c r="M22" s="40">
        <v>4325</v>
      </c>
      <c r="N22" s="41">
        <v>4874</v>
      </c>
      <c r="O22" s="41">
        <v>4901</v>
      </c>
      <c r="P22" s="42">
        <v>4819</v>
      </c>
      <c r="Q22" s="54"/>
      <c r="R22" s="51" t="s">
        <v>46</v>
      </c>
    </row>
    <row r="23" spans="2:18" s="36" customFormat="1" ht="16.5" customHeight="1">
      <c r="B23" s="37"/>
      <c r="C23" s="53"/>
      <c r="D23" s="37" t="s">
        <v>33</v>
      </c>
      <c r="E23" s="37"/>
      <c r="F23" s="37"/>
      <c r="G23" s="49">
        <v>4311</v>
      </c>
      <c r="H23" s="49">
        <v>4370</v>
      </c>
      <c r="I23" s="49">
        <v>3547</v>
      </c>
      <c r="J23" s="49">
        <v>3547</v>
      </c>
      <c r="K23" s="49">
        <v>3579</v>
      </c>
      <c r="L23" s="40">
        <v>5208</v>
      </c>
      <c r="M23" s="40">
        <v>6100</v>
      </c>
      <c r="N23" s="41">
        <v>8252</v>
      </c>
      <c r="O23" s="41">
        <v>8362</v>
      </c>
      <c r="P23" s="42">
        <v>8451</v>
      </c>
      <c r="Q23" s="54"/>
      <c r="R23" s="51" t="s">
        <v>47</v>
      </c>
    </row>
    <row r="24" spans="2:18" s="36" customFormat="1" ht="16.5" customHeight="1">
      <c r="B24" s="37"/>
      <c r="C24" s="53"/>
      <c r="D24" s="37" t="s">
        <v>35</v>
      </c>
      <c r="E24" s="37"/>
      <c r="F24" s="37"/>
      <c r="G24" s="49">
        <v>286</v>
      </c>
      <c r="H24" s="49">
        <v>161</v>
      </c>
      <c r="I24" s="49">
        <v>231</v>
      </c>
      <c r="J24" s="49">
        <v>231</v>
      </c>
      <c r="K24" s="49">
        <v>263</v>
      </c>
      <c r="L24" s="40">
        <v>245</v>
      </c>
      <c r="M24" s="40">
        <v>197</v>
      </c>
      <c r="N24" s="41">
        <v>22</v>
      </c>
      <c r="O24" s="41">
        <v>9</v>
      </c>
      <c r="P24" s="42">
        <v>1</v>
      </c>
      <c r="Q24" s="54"/>
      <c r="R24" s="51" t="s">
        <v>48</v>
      </c>
    </row>
    <row r="25" spans="2:18" s="36" customFormat="1" ht="16.5" customHeight="1">
      <c r="B25" s="37"/>
      <c r="C25" s="53"/>
      <c r="D25" s="37" t="s">
        <v>37</v>
      </c>
      <c r="E25" s="37"/>
      <c r="F25" s="37"/>
      <c r="G25" s="49">
        <v>416</v>
      </c>
      <c r="H25" s="49">
        <v>747</v>
      </c>
      <c r="I25" s="49">
        <v>546</v>
      </c>
      <c r="J25" s="49">
        <v>546</v>
      </c>
      <c r="K25" s="49">
        <v>637</v>
      </c>
      <c r="L25" s="40">
        <v>783</v>
      </c>
      <c r="M25" s="40">
        <v>120</v>
      </c>
      <c r="N25" s="41">
        <v>180</v>
      </c>
      <c r="O25" s="41">
        <v>59</v>
      </c>
      <c r="P25" s="42">
        <v>90</v>
      </c>
      <c r="Q25" s="54"/>
      <c r="R25" s="51" t="s">
        <v>49</v>
      </c>
    </row>
    <row r="26" spans="2:18" s="36" customFormat="1" ht="16.5" customHeight="1">
      <c r="B26" s="37"/>
      <c r="C26" s="53"/>
      <c r="D26" s="37" t="s">
        <v>39</v>
      </c>
      <c r="E26" s="37"/>
      <c r="F26" s="37"/>
      <c r="G26" s="49">
        <v>306</v>
      </c>
      <c r="H26" s="49">
        <v>289</v>
      </c>
      <c r="I26" s="49">
        <v>263</v>
      </c>
      <c r="J26" s="49">
        <v>263</v>
      </c>
      <c r="K26" s="49">
        <v>283</v>
      </c>
      <c r="L26" s="40">
        <v>296</v>
      </c>
      <c r="M26" s="40">
        <v>299</v>
      </c>
      <c r="N26" s="41">
        <v>29</v>
      </c>
      <c r="O26" s="41">
        <v>62</v>
      </c>
      <c r="P26" s="42">
        <v>58</v>
      </c>
      <c r="Q26" s="54"/>
      <c r="R26" s="51" t="s">
        <v>50</v>
      </c>
    </row>
    <row r="27" spans="2:18" s="36" customFormat="1" ht="16.5" customHeight="1">
      <c r="B27" s="37"/>
      <c r="C27" s="53"/>
      <c r="D27" s="37" t="s">
        <v>41</v>
      </c>
      <c r="E27" s="37"/>
      <c r="F27" s="37"/>
      <c r="G27" s="49">
        <v>398</v>
      </c>
      <c r="H27" s="49">
        <v>445</v>
      </c>
      <c r="I27" s="49">
        <v>655</v>
      </c>
      <c r="J27" s="49">
        <v>655</v>
      </c>
      <c r="K27" s="49">
        <v>816</v>
      </c>
      <c r="L27" s="40">
        <v>835</v>
      </c>
      <c r="M27" s="40">
        <v>821</v>
      </c>
      <c r="N27" s="41">
        <v>1</v>
      </c>
      <c r="O27" s="41">
        <v>30</v>
      </c>
      <c r="P27" s="42">
        <v>56</v>
      </c>
      <c r="Q27" s="54"/>
      <c r="R27" s="51" t="s">
        <v>51</v>
      </c>
    </row>
    <row r="28" spans="2:18" s="30" customFormat="1" ht="16.5" customHeight="1">
      <c r="B28" s="31" t="s">
        <v>52</v>
      </c>
      <c r="C28" s="31"/>
      <c r="D28" s="31"/>
      <c r="E28" s="31"/>
      <c r="F28" s="31"/>
      <c r="G28" s="55">
        <v>352</v>
      </c>
      <c r="H28" s="55">
        <v>296</v>
      </c>
      <c r="I28" s="55">
        <v>150</v>
      </c>
      <c r="J28" s="55">
        <v>150</v>
      </c>
      <c r="K28" s="55">
        <v>152</v>
      </c>
      <c r="L28" s="56">
        <v>141</v>
      </c>
      <c r="M28" s="56">
        <v>153</v>
      </c>
      <c r="N28" s="47">
        <v>115</v>
      </c>
      <c r="O28" s="57">
        <v>113</v>
      </c>
      <c r="P28" s="47">
        <v>103</v>
      </c>
      <c r="Q28" s="35" t="s">
        <v>53</v>
      </c>
      <c r="R28" s="58"/>
    </row>
    <row r="29" spans="1:18" ht="16.5" customHeight="1">
      <c r="A29" s="59"/>
      <c r="B29" s="60"/>
      <c r="C29" s="60"/>
      <c r="D29" s="60"/>
      <c r="E29" s="60"/>
      <c r="F29" s="61"/>
      <c r="G29" s="61"/>
      <c r="H29" s="61"/>
      <c r="I29" s="61"/>
      <c r="J29" s="62"/>
      <c r="K29" s="61"/>
      <c r="L29" s="62"/>
      <c r="M29" s="62"/>
      <c r="N29" s="62"/>
      <c r="O29" s="60"/>
      <c r="P29" s="62"/>
      <c r="Q29" s="63"/>
      <c r="R29" s="60"/>
    </row>
    <row r="30" ht="16.5" customHeight="1">
      <c r="P30" s="7"/>
    </row>
    <row r="31" spans="1:16" ht="16.5" customHeight="1">
      <c r="A31" s="8" t="s">
        <v>54</v>
      </c>
      <c r="P31" s="7"/>
    </row>
    <row r="32" spans="1:18" ht="16.5" customHeight="1">
      <c r="A32" s="8" t="s">
        <v>55</v>
      </c>
      <c r="P32" s="7"/>
      <c r="R32" s="64"/>
    </row>
    <row r="33" ht="16.5" customHeight="1">
      <c r="P33" s="7"/>
    </row>
    <row r="34" ht="16.5" customHeight="1">
      <c r="P34" s="7"/>
    </row>
    <row r="35" ht="16.5" customHeight="1">
      <c r="P35" s="7"/>
    </row>
    <row r="36" ht="16.5" customHeight="1">
      <c r="P36" s="7"/>
    </row>
    <row r="37" ht="16.5" customHeight="1">
      <c r="P37" s="7"/>
    </row>
    <row r="38" ht="16.5" customHeight="1">
      <c r="P38" s="7"/>
    </row>
    <row r="39" ht="16.5" customHeight="1">
      <c r="P39" s="7"/>
    </row>
    <row r="40" ht="16.5" customHeight="1">
      <c r="P40" s="7"/>
    </row>
    <row r="41" ht="16.5" customHeight="1">
      <c r="P41" s="7"/>
    </row>
    <row r="42" ht="16.5" customHeight="1">
      <c r="P42" s="7"/>
    </row>
    <row r="43" ht="16.5" customHeight="1">
      <c r="P43" s="7"/>
    </row>
    <row r="44" ht="16.5" customHeight="1">
      <c r="P44" s="7"/>
    </row>
    <row r="45" ht="16.5" customHeight="1">
      <c r="P45" s="7"/>
    </row>
    <row r="46" ht="16.5" customHeight="1">
      <c r="P46" s="7"/>
    </row>
    <row r="47" ht="16.5" customHeight="1">
      <c r="P47" s="7"/>
    </row>
    <row r="48" ht="16.5" customHeight="1">
      <c r="P48" s="7"/>
    </row>
    <row r="49" ht="16.5" customHeight="1">
      <c r="P49" s="7"/>
    </row>
    <row r="50" ht="16.5" customHeight="1">
      <c r="P50" s="7"/>
    </row>
    <row r="51" ht="16.5" customHeight="1">
      <c r="P51" s="7"/>
    </row>
    <row r="52" ht="16.5" customHeight="1">
      <c r="P52" s="7"/>
    </row>
    <row r="53" ht="16.5" customHeight="1">
      <c r="P53" s="7"/>
    </row>
  </sheetData>
  <mergeCells count="4">
    <mergeCell ref="B4:F5"/>
    <mergeCell ref="Q4:R5"/>
    <mergeCell ref="B6:F6"/>
    <mergeCell ref="Q6:R6"/>
  </mergeCells>
  <printOptions/>
  <pageMargins left="0.15748031496062992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NSO_UDON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udon_02</dc:creator>
  <cp:keywords/>
  <dc:description/>
  <cp:lastModifiedBy>udon_02</cp:lastModifiedBy>
  <dcterms:created xsi:type="dcterms:W3CDTF">2009-12-23T08:20:39Z</dcterms:created>
  <dcterms:modified xsi:type="dcterms:W3CDTF">2009-12-23T08:21:16Z</dcterms:modified>
  <cp:category/>
  <cp:version/>
  <cp:contentType/>
  <cp:contentStatus/>
</cp:coreProperties>
</file>