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.1" sheetId="1" r:id="rId1"/>
  </sheets>
  <calcPr calcId="125725"/>
</workbook>
</file>

<file path=xl/calcChain.xml><?xml version="1.0" encoding="utf-8"?>
<calcChain xmlns="http://schemas.openxmlformats.org/spreadsheetml/2006/main">
  <c r="N44" i="1"/>
  <c r="M44"/>
  <c r="N43"/>
  <c r="M43"/>
  <c r="N42"/>
  <c r="M42"/>
  <c r="N41"/>
  <c r="M41"/>
  <c r="N40"/>
  <c r="M40"/>
  <c r="N39"/>
  <c r="M3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N12"/>
  <c r="M12"/>
  <c r="N11"/>
  <c r="M11"/>
  <c r="N10"/>
  <c r="M10"/>
  <c r="I9"/>
  <c r="N9" s="1"/>
  <c r="F9"/>
  <c r="M9" l="1"/>
</calcChain>
</file>

<file path=xl/sharedStrings.xml><?xml version="1.0" encoding="utf-8"?>
<sst xmlns="http://schemas.openxmlformats.org/spreadsheetml/2006/main" count="103" uniqueCount="77">
  <si>
    <t>ตาราง</t>
  </si>
  <si>
    <t>ประชากรจากการทะเบียน อัตราการเปลี่ยนแปลง และความหนาแน่นของประชากร จำแนกเป็นรายอำเภอ พ.ศ. 2552 - 2556</t>
  </si>
  <si>
    <t>Table</t>
  </si>
  <si>
    <t>Population from Registration Record, Percent Change and Density by District: 2009 - 2013</t>
  </si>
  <si>
    <t>อำเภอ</t>
  </si>
  <si>
    <t>ประชากร</t>
  </si>
  <si>
    <t>อัตราการเปลี่ยนแปลง (%)</t>
  </si>
  <si>
    <t>ความหนาแน่น</t>
  </si>
  <si>
    <t>District</t>
  </si>
  <si>
    <t>Population</t>
  </si>
  <si>
    <t>Percent  change</t>
  </si>
  <si>
    <t>ของประชากร</t>
  </si>
  <si>
    <t>(ต่อ ตร. กม.)</t>
  </si>
  <si>
    <t>Population density</t>
  </si>
  <si>
    <t>(2009)</t>
  </si>
  <si>
    <t>(2010)</t>
  </si>
  <si>
    <t>(2011)</t>
  </si>
  <si>
    <t>(2012)</t>
  </si>
  <si>
    <t>(2013)</t>
  </si>
  <si>
    <t>(Per sq. km.)</t>
  </si>
  <si>
    <t>รวมยอด</t>
  </si>
  <si>
    <t>Total</t>
  </si>
  <si>
    <t>อำเภอเมืองอุบลราชธานี</t>
  </si>
  <si>
    <t>Muang Ubon Ratchathani</t>
  </si>
  <si>
    <t>อำเภอศรีเมืองใหม่</t>
  </si>
  <si>
    <t>Si Muang Mai District</t>
  </si>
  <si>
    <t>อำเภอโขงเจียม</t>
  </si>
  <si>
    <t>Khong Chiam District</t>
  </si>
  <si>
    <t>อำเภอเขื่องใน</t>
  </si>
  <si>
    <t>-</t>
  </si>
  <si>
    <t>Khuang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</si>
  <si>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</si>
  <si>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</si>
  <si>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</si>
  <si>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</si>
  <si>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</si>
  <si>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</si>
  <si>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</si>
  <si>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Yun District</t>
  </si>
  <si>
    <t>อำเภอบุณฑริก</t>
  </si>
  <si>
    <t>Buntharik District</t>
  </si>
  <si>
    <t>อำเภอตระการพืชผล</t>
  </si>
  <si>
    <t>Trakan Phutphon District</t>
  </si>
  <si>
    <t>อำเภอกุดข้าวปุ้น</t>
  </si>
  <si>
    <t>Kut Khaopun District</t>
  </si>
  <si>
    <t>อำเภอม่วงสามสิบ</t>
  </si>
  <si>
    <t>Muang Samsip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</si>
  <si>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</si>
  <si>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</si>
  <si>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</si>
  <si>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</si>
  <si>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</si>
  <si>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</si>
  <si>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</si>
  <si>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</si>
  <si>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</si>
  <si>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</si>
  <si>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</si>
  <si>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</si>
  <si>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</si>
  <si>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</si>
  <si>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ประชากรจากการทะเบียน อัตราการเปลี่ยนแปลง และความหนาแน่นของประชากร จำแนกเป็นรายอำเภอ พ.ศ. 2552 - 2556 (ต่อ)</t>
  </si>
  <si>
    <t>Population from Registration Record, Percent Change and Density by District: 2009 - 2013 (Contd.)</t>
  </si>
  <si>
    <t>อำเภอ'ทุ่งศรีอุดม</t>
  </si>
  <si>
    <t>Thung Si Udom District</t>
  </si>
  <si>
    <t>อำเภอนาเยีย</t>
  </si>
  <si>
    <t>Na Year District</t>
  </si>
  <si>
    <t>อำเภอนาตาล</t>
  </si>
  <si>
    <t>Na Tan District</t>
  </si>
  <si>
    <t>อำเภอเหล่าเสือโก้ก</t>
  </si>
  <si>
    <t>Lao Sua Kok District</t>
  </si>
  <si>
    <t>อำเภอสว่างวีระวงศ์</t>
  </si>
  <si>
    <t>Swang Wirawong District</t>
  </si>
  <si>
    <t>อำเภอน้ำขุ่น</t>
  </si>
  <si>
    <t>Nam Khun District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</si>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</sst>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3" formatCode="_-* #,##0.00_-;\-* #,##0.00_-;_-* &quot;-&quot;??_-;_-@_-"/>
    <numFmt numFmtId="187" formatCode="#,##0__"/>
    <numFmt numFmtId="188" formatCode="_-* #,##0_-;\-* #,##0_-;_-* &quot;-&quot;??_-;_-@_-"/>
    <numFmt numFmtId="189" formatCode="#,##0.0_ ;\-#,##0.0\ "/>
    <numFmt numFmtId="190" formatCode="_-* #,##0.0_-;\-* #,##0.0_-;_-* &quot;-&quot;_-;_-@_-"/>
    <numFmt numFmtId="191" formatCode="_-* #,##0.0_-;\-* #,##0.0_-;_-* &quot;-&quot;??_-;_-@_-"/>
    <numFmt numFmtId="192" formatCode="#,##0.000_ ;\-#,##0.000\ "/>
    <numFmt numFmtId="193" formatCode="#,##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2" fillId="0" borderId="8" xfId="1" applyNumberFormat="1" applyFont="1" applyBorder="1"/>
    <xf numFmtId="188" fontId="2" fillId="0" borderId="3" xfId="1" applyNumberFormat="1" applyFont="1" applyBorder="1"/>
    <xf numFmtId="41" fontId="2" fillId="0" borderId="8" xfId="0" applyNumberFormat="1" applyFont="1" applyBorder="1"/>
    <xf numFmtId="188" fontId="2" fillId="0" borderId="12" xfId="0" applyNumberFormat="1" applyFont="1" applyBorder="1"/>
    <xf numFmtId="189" fontId="2" fillId="0" borderId="7" xfId="1" applyNumberFormat="1" applyFont="1" applyBorder="1"/>
    <xf numFmtId="189" fontId="2" fillId="0" borderId="9" xfId="1" applyNumberFormat="1" applyFont="1" applyBorder="1"/>
    <xf numFmtId="190" fontId="2" fillId="0" borderId="4" xfId="0" applyNumberFormat="1" applyFont="1" applyBorder="1"/>
    <xf numFmtId="191" fontId="2" fillId="0" borderId="8" xfId="1" applyNumberFormat="1" applyFont="1" applyBorder="1"/>
    <xf numFmtId="0" fontId="7" fillId="0" borderId="0" xfId="0" applyFont="1"/>
    <xf numFmtId="192" fontId="7" fillId="0" borderId="0" xfId="1" applyNumberFormat="1" applyFont="1"/>
    <xf numFmtId="0" fontId="4" fillId="0" borderId="0" xfId="0" applyFont="1" applyBorder="1" applyProtection="1">
      <protection locked="0"/>
    </xf>
    <xf numFmtId="3" fontId="4" fillId="0" borderId="0" xfId="0" applyNumberFormat="1" applyFont="1" applyBorder="1"/>
    <xf numFmtId="187" fontId="4" fillId="0" borderId="9" xfId="1" applyNumberFormat="1" applyFont="1" applyBorder="1"/>
    <xf numFmtId="188" fontId="4" fillId="0" borderId="7" xfId="1" applyNumberFormat="1" applyFont="1" applyFill="1" applyBorder="1"/>
    <xf numFmtId="41" fontId="4" fillId="0" borderId="9" xfId="0" applyNumberFormat="1" applyFont="1" applyBorder="1"/>
    <xf numFmtId="188" fontId="4" fillId="0" borderId="13" xfId="0" applyNumberFormat="1" applyFont="1" applyBorder="1"/>
    <xf numFmtId="189" fontId="4" fillId="0" borderId="7" xfId="1" applyNumberFormat="1" applyFont="1" applyBorder="1"/>
    <xf numFmtId="189" fontId="4" fillId="0" borderId="9" xfId="1" applyNumberFormat="1" applyFont="1" applyBorder="1"/>
    <xf numFmtId="190" fontId="4" fillId="0" borderId="4" xfId="0" applyNumberFormat="1" applyFont="1" applyBorder="1"/>
    <xf numFmtId="191" fontId="4" fillId="0" borderId="9" xfId="1" applyNumberFormat="1" applyFont="1" applyBorder="1"/>
    <xf numFmtId="0" fontId="4" fillId="0" borderId="0" xfId="0" quotePrefix="1" applyFont="1" applyBorder="1" applyAlignment="1" applyProtection="1">
      <alignment horizontal="left"/>
      <protection locked="0"/>
    </xf>
    <xf numFmtId="0" fontId="4" fillId="0" borderId="0" xfId="0" applyFont="1" applyFill="1" applyBorder="1"/>
    <xf numFmtId="192" fontId="5" fillId="0" borderId="0" xfId="1" applyNumberFormat="1" applyFont="1"/>
    <xf numFmtId="187" fontId="4" fillId="0" borderId="9" xfId="0" applyNumberFormat="1" applyFont="1" applyBorder="1"/>
    <xf numFmtId="190" fontId="4" fillId="0" borderId="4" xfId="0" applyNumberFormat="1" applyFont="1" applyBorder="1" applyAlignment="1">
      <alignment horizontal="right"/>
    </xf>
    <xf numFmtId="3" fontId="4" fillId="0" borderId="4" xfId="0" applyNumberFormat="1" applyFont="1" applyBorder="1"/>
    <xf numFmtId="193" fontId="4" fillId="0" borderId="7" xfId="0" applyNumberFormat="1" applyFont="1" applyBorder="1"/>
    <xf numFmtId="193" fontId="4" fillId="0" borderId="9" xfId="0" applyNumberFormat="1" applyFont="1" applyBorder="1"/>
    <xf numFmtId="192" fontId="5" fillId="0" borderId="0" xfId="1" applyNumberFormat="1" applyFont="1" applyFill="1"/>
    <xf numFmtId="0" fontId="4" fillId="0" borderId="0" xfId="0" applyFont="1" applyBorder="1"/>
    <xf numFmtId="0" fontId="4" fillId="0" borderId="11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/>
    <xf numFmtId="187" fontId="4" fillId="0" borderId="8" xfId="0" applyNumberFormat="1" applyFont="1" applyBorder="1"/>
    <xf numFmtId="188" fontId="4" fillId="0" borderId="3" xfId="1" applyNumberFormat="1" applyFont="1" applyFill="1" applyBorder="1"/>
    <xf numFmtId="41" fontId="4" fillId="0" borderId="8" xfId="0" applyNumberFormat="1" applyFont="1" applyBorder="1"/>
    <xf numFmtId="193" fontId="4" fillId="0" borderId="3" xfId="0" applyNumberFormat="1" applyFont="1" applyBorder="1"/>
    <xf numFmtId="193" fontId="4" fillId="0" borderId="8" xfId="0" applyNumberFormat="1" applyFont="1" applyBorder="1"/>
    <xf numFmtId="191" fontId="4" fillId="0" borderId="8" xfId="1" applyNumberFormat="1" applyFont="1" applyBorder="1"/>
    <xf numFmtId="0" fontId="4" fillId="0" borderId="1" xfId="0" quotePrefix="1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Border="1" applyAlignment="1" applyProtection="1">
      <alignment horizontal="left"/>
      <protection locked="0"/>
    </xf>
    <xf numFmtId="188" fontId="4" fillId="0" borderId="9" xfId="0" applyNumberFormat="1" applyFont="1" applyBorder="1"/>
    <xf numFmtId="0" fontId="4" fillId="0" borderId="5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10" xfId="0" applyFont="1" applyBorder="1"/>
  </cellXfs>
  <cellStyles count="4">
    <cellStyle name="Comma 2" xfId="1"/>
    <cellStyle name="Normal" xfId="0" builtinId="0"/>
    <cellStyle name="Normal 3" xfId="2"/>
    <cellStyle name="เครื่องหมายจุลภาค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1352550</xdr:colOff>
      <xdr:row>0</xdr:row>
      <xdr:rowOff>0</xdr:rowOff>
    </xdr:from>
    <xdr:to>
      <xdr:col>18</xdr:col>
      <xdr:colOff>123825</xdr:colOff>
      <xdr:row>29</xdr:row>
      <xdr:rowOff>133350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534525" y="0"/>
          <a:ext cx="590550" cy="6467475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12</xdr:row>
      <xdr:rowOff>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181975" y="2171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16</xdr:col>
      <xdr:colOff>28575</xdr:colOff>
      <xdr:row>30</xdr:row>
      <xdr:rowOff>0</xdr:rowOff>
    </xdr:from>
    <xdr:to>
      <xdr:col>18</xdr:col>
      <xdr:colOff>9525</xdr:colOff>
      <xdr:row>58</xdr:row>
      <xdr:rowOff>180975</xdr:rowOff>
    </xdr:to>
    <xdr:grpSp>
      <xdr:nvGrpSpPr>
        <xdr:cNvPr id="7" name="Group 131"/>
        <xdr:cNvGrpSpPr>
          <a:grpSpLocks/>
        </xdr:cNvGrpSpPr>
      </xdr:nvGrpSpPr>
      <xdr:grpSpPr bwMode="auto">
        <a:xfrm>
          <a:off x="9601200" y="6553200"/>
          <a:ext cx="409575" cy="6610350"/>
          <a:chOff x="1002" y="699"/>
          <a:chExt cx="66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0" y="733"/>
            <a:ext cx="34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48"/>
  <sheetViews>
    <sheetView showGridLines="0" tabSelected="1" zoomScaleNormal="100" workbookViewId="0">
      <selection activeCell="M13" sqref="M13"/>
    </sheetView>
  </sheetViews>
  <sheetFormatPr defaultRowHeight="18.7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2" width="9.42578125" style="5" customWidth="1"/>
    <col min="13" max="13" width="9.5703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20" width="9.140625" style="5"/>
    <col min="21" max="21" width="9.28515625" style="5" hidden="1" customWidth="1"/>
    <col min="22" max="16384" width="9.140625" style="5"/>
  </cols>
  <sheetData>
    <row r="1" spans="1:21" s="1" customFormat="1">
      <c r="B1" s="1" t="s">
        <v>0</v>
      </c>
      <c r="C1" s="2">
        <v>1.1000000000000001</v>
      </c>
      <c r="D1" s="1" t="s">
        <v>1</v>
      </c>
    </row>
    <row r="2" spans="1:21" s="3" customFormat="1">
      <c r="B2" s="1" t="s">
        <v>2</v>
      </c>
      <c r="C2" s="2">
        <v>1.1000000000000001</v>
      </c>
      <c r="D2" s="1" t="s">
        <v>3</v>
      </c>
    </row>
    <row r="3" spans="1:21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1" s="13" customFormat="1" ht="17.25">
      <c r="A4" s="6" t="s">
        <v>4</v>
      </c>
      <c r="B4" s="6"/>
      <c r="C4" s="6"/>
      <c r="D4" s="7"/>
      <c r="E4" s="8" t="s">
        <v>5</v>
      </c>
      <c r="F4" s="8"/>
      <c r="G4" s="8"/>
      <c r="H4" s="8"/>
      <c r="I4" s="9"/>
      <c r="J4" s="8" t="s">
        <v>6</v>
      </c>
      <c r="K4" s="8"/>
      <c r="L4" s="8"/>
      <c r="M4" s="9"/>
      <c r="N4" s="10" t="s">
        <v>7</v>
      </c>
      <c r="O4" s="11" t="s">
        <v>8</v>
      </c>
      <c r="P4" s="12"/>
    </row>
    <row r="5" spans="1:21" s="13" customFormat="1" ht="17.25">
      <c r="A5" s="14"/>
      <c r="B5" s="14"/>
      <c r="C5" s="14"/>
      <c r="D5" s="15"/>
      <c r="E5" s="16" t="s">
        <v>9</v>
      </c>
      <c r="F5" s="16"/>
      <c r="G5" s="16"/>
      <c r="H5" s="16"/>
      <c r="I5" s="17"/>
      <c r="J5" s="16" t="s">
        <v>10</v>
      </c>
      <c r="K5" s="16"/>
      <c r="L5" s="16"/>
      <c r="M5" s="17"/>
      <c r="N5" s="18" t="s">
        <v>11</v>
      </c>
      <c r="O5" s="19"/>
      <c r="P5" s="20"/>
    </row>
    <row r="6" spans="1:21" s="13" customFormat="1" ht="17.25">
      <c r="A6" s="14"/>
      <c r="B6" s="14"/>
      <c r="C6" s="14"/>
      <c r="D6" s="15"/>
      <c r="E6" s="21"/>
      <c r="F6" s="22"/>
      <c r="G6" s="22"/>
      <c r="H6" s="22"/>
      <c r="I6" s="22"/>
      <c r="J6" s="22"/>
      <c r="K6" s="22"/>
      <c r="L6" s="22"/>
      <c r="M6" s="22"/>
      <c r="N6" s="23" t="s">
        <v>12</v>
      </c>
      <c r="O6" s="19"/>
      <c r="P6" s="20"/>
    </row>
    <row r="7" spans="1:21" s="13" customFormat="1" ht="17.25">
      <c r="A7" s="14"/>
      <c r="B7" s="14"/>
      <c r="C7" s="14"/>
      <c r="D7" s="15"/>
      <c r="E7" s="24">
        <v>2552</v>
      </c>
      <c r="F7" s="23">
        <v>2553</v>
      </c>
      <c r="G7" s="24">
        <v>2554</v>
      </c>
      <c r="H7" s="23">
        <v>2555</v>
      </c>
      <c r="I7" s="24">
        <v>2556</v>
      </c>
      <c r="J7" s="23">
        <v>2553</v>
      </c>
      <c r="K7" s="24">
        <v>2554</v>
      </c>
      <c r="L7" s="23">
        <v>2555</v>
      </c>
      <c r="M7" s="24">
        <v>2556</v>
      </c>
      <c r="N7" s="23" t="s">
        <v>13</v>
      </c>
      <c r="O7" s="19"/>
      <c r="P7" s="20"/>
    </row>
    <row r="8" spans="1:21" s="13" customFormat="1" ht="17.25">
      <c r="A8" s="25"/>
      <c r="B8" s="25"/>
      <c r="C8" s="25"/>
      <c r="D8" s="26"/>
      <c r="E8" s="27" t="s">
        <v>14</v>
      </c>
      <c r="F8" s="27" t="s">
        <v>15</v>
      </c>
      <c r="G8" s="27" t="s">
        <v>16</v>
      </c>
      <c r="H8" s="27" t="s">
        <v>17</v>
      </c>
      <c r="I8" s="27" t="s">
        <v>18</v>
      </c>
      <c r="J8" s="27" t="s">
        <v>15</v>
      </c>
      <c r="K8" s="27" t="s">
        <v>16</v>
      </c>
      <c r="L8" s="27" t="s">
        <v>17</v>
      </c>
      <c r="M8" s="28" t="s">
        <v>18</v>
      </c>
      <c r="N8" s="18" t="s">
        <v>19</v>
      </c>
      <c r="O8" s="29"/>
      <c r="P8" s="30"/>
    </row>
    <row r="9" spans="1:21" s="40" customFormat="1" ht="27" customHeight="1">
      <c r="A9" s="31" t="s">
        <v>20</v>
      </c>
      <c r="B9" s="31"/>
      <c r="C9" s="31"/>
      <c r="D9" s="31"/>
      <c r="E9" s="32">
        <v>1803754</v>
      </c>
      <c r="F9" s="32">
        <f>SUM(F10:F26,F37:F44)</f>
        <v>1738419</v>
      </c>
      <c r="G9" s="33">
        <v>1816057</v>
      </c>
      <c r="H9" s="34">
        <v>1826920</v>
      </c>
      <c r="I9" s="35">
        <f>SUM(I10:I28,I39:I44)</f>
        <v>1836523</v>
      </c>
      <c r="J9" s="36">
        <v>0.5161420223317581</v>
      </c>
      <c r="K9" s="36">
        <v>0.16361984226975465</v>
      </c>
      <c r="L9" s="37">
        <v>0.59638214554516389</v>
      </c>
      <c r="M9" s="38">
        <f>LN(I9/H9)/1*100</f>
        <v>0.52426212144820794</v>
      </c>
      <c r="N9" s="39">
        <f>I9/U9</f>
        <v>113.98051401371784</v>
      </c>
      <c r="O9" s="31" t="s">
        <v>21</v>
      </c>
      <c r="P9" s="31"/>
      <c r="U9" s="41">
        <v>16112.605</v>
      </c>
    </row>
    <row r="10" spans="1:21" s="13" customFormat="1" ht="17.25">
      <c r="A10" s="42" t="s">
        <v>22</v>
      </c>
      <c r="B10" s="43"/>
      <c r="C10" s="43"/>
      <c r="D10" s="43"/>
      <c r="E10" s="44">
        <v>216683</v>
      </c>
      <c r="F10" s="44">
        <v>217396</v>
      </c>
      <c r="G10" s="45">
        <v>216947</v>
      </c>
      <c r="H10" s="46">
        <v>217849</v>
      </c>
      <c r="I10" s="47">
        <v>219262</v>
      </c>
      <c r="J10" s="48">
        <v>0.32851192581305982</v>
      </c>
      <c r="K10" s="48">
        <v>-0.20674911760441686</v>
      </c>
      <c r="L10" s="49">
        <v>0.41490781607120847</v>
      </c>
      <c r="M10" s="50">
        <f t="shared" ref="M10:M28" si="0">LN(I10/H10)/1*100</f>
        <v>0.64651995571189724</v>
      </c>
      <c r="N10" s="51">
        <f t="shared" ref="N10:N28" si="1">I10/U10</f>
        <v>539.54255201348474</v>
      </c>
      <c r="O10" s="52" t="s">
        <v>23</v>
      </c>
      <c r="P10" s="53"/>
      <c r="U10" s="54">
        <v>406.38499999999999</v>
      </c>
    </row>
    <row r="11" spans="1:21" s="13" customFormat="1" ht="17.25">
      <c r="A11" s="42" t="s">
        <v>24</v>
      </c>
      <c r="B11" s="43"/>
      <c r="C11" s="43"/>
      <c r="D11" s="43"/>
      <c r="E11" s="55">
        <v>67126</v>
      </c>
      <c r="F11" s="55">
        <v>67649</v>
      </c>
      <c r="G11" s="45">
        <v>68220</v>
      </c>
      <c r="H11" s="46">
        <v>68771</v>
      </c>
      <c r="I11" s="47">
        <v>69327</v>
      </c>
      <c r="J11" s="48">
        <v>0.7761122244336911</v>
      </c>
      <c r="K11" s="48">
        <v>0.84052044489583422</v>
      </c>
      <c r="L11" s="49">
        <v>0.80443674598935266</v>
      </c>
      <c r="M11" s="50">
        <f t="shared" si="0"/>
        <v>0.80522962566549672</v>
      </c>
      <c r="N11" s="51">
        <f t="shared" si="1"/>
        <v>52.921374045801528</v>
      </c>
      <c r="O11" s="52" t="s">
        <v>25</v>
      </c>
      <c r="P11" s="53"/>
      <c r="U11" s="54">
        <v>1310</v>
      </c>
    </row>
    <row r="12" spans="1:21" s="13" customFormat="1" ht="17.25">
      <c r="A12" s="42" t="s">
        <v>26</v>
      </c>
      <c r="B12" s="43"/>
      <c r="C12" s="43"/>
      <c r="D12" s="43"/>
      <c r="E12" s="55">
        <v>34094</v>
      </c>
      <c r="F12" s="55">
        <v>34442</v>
      </c>
      <c r="G12" s="45">
        <v>34845</v>
      </c>
      <c r="H12" s="46">
        <v>35335</v>
      </c>
      <c r="I12" s="47">
        <v>35749</v>
      </c>
      <c r="J12" s="48">
        <v>1.0155334153974616</v>
      </c>
      <c r="K12" s="48">
        <v>1.1632905007774421</v>
      </c>
      <c r="L12" s="49">
        <v>1.3964319252335433</v>
      </c>
      <c r="M12" s="50">
        <f t="shared" si="0"/>
        <v>1.1648322578002608</v>
      </c>
      <c r="N12" s="51">
        <f t="shared" si="1"/>
        <v>39.641827456198719</v>
      </c>
      <c r="O12" s="52" t="s">
        <v>27</v>
      </c>
      <c r="P12" s="53"/>
      <c r="U12" s="54">
        <v>901.8</v>
      </c>
    </row>
    <row r="13" spans="1:21" s="13" customFormat="1" ht="17.25">
      <c r="A13" s="42" t="s">
        <v>28</v>
      </c>
      <c r="B13" s="43"/>
      <c r="C13" s="43"/>
      <c r="D13" s="43"/>
      <c r="E13" s="55">
        <v>108578</v>
      </c>
      <c r="F13" s="55">
        <v>108436</v>
      </c>
      <c r="G13" s="45">
        <v>108249</v>
      </c>
      <c r="H13" s="46">
        <v>108347</v>
      </c>
      <c r="I13" s="47">
        <v>108352</v>
      </c>
      <c r="J13" s="48">
        <v>-0.13086715167318191</v>
      </c>
      <c r="K13" s="48">
        <v>-0.17260082278364339</v>
      </c>
      <c r="L13" s="49">
        <v>9.049105864133633E-2</v>
      </c>
      <c r="M13" s="56" t="s">
        <v>29</v>
      </c>
      <c r="N13" s="51">
        <f t="shared" si="1"/>
        <v>140.20359230298428</v>
      </c>
      <c r="O13" s="42" t="s">
        <v>30</v>
      </c>
      <c r="P13" s="53"/>
      <c r="U13" s="54">
        <v>772.81899999999996</v>
      </c>
    </row>
    <row r="14" spans="1:21" s="13" customFormat="1" ht="17.25">
      <c r="A14" s="42" t="s">
        <v>31</v>
      </c>
      <c r="B14" s="43"/>
      <c r="C14" s="43"/>
      <c r="D14" s="43"/>
      <c r="E14" s="55">
        <v>77565</v>
      </c>
      <c r="F14" s="55">
        <v>77957</v>
      </c>
      <c r="G14" s="45">
        <v>78003</v>
      </c>
      <c r="H14" s="46">
        <v>78693</v>
      </c>
      <c r="I14" s="47">
        <v>79125</v>
      </c>
      <c r="J14" s="48">
        <v>0.50410981101950214</v>
      </c>
      <c r="K14" s="48">
        <v>5.8989486193783823E-2</v>
      </c>
      <c r="L14" s="49">
        <v>0.88069186169221891</v>
      </c>
      <c r="M14" s="50">
        <f t="shared" si="0"/>
        <v>0.54746743589906699</v>
      </c>
      <c r="N14" s="51">
        <f t="shared" si="1"/>
        <v>151.53372235766363</v>
      </c>
      <c r="O14" s="42" t="s">
        <v>32</v>
      </c>
      <c r="P14" s="53"/>
      <c r="U14" s="54">
        <v>522.16099999999994</v>
      </c>
    </row>
    <row r="15" spans="1:21" s="13" customFormat="1" ht="17.25">
      <c r="A15" s="42" t="s">
        <v>33</v>
      </c>
      <c r="B15" s="43"/>
      <c r="C15" s="43"/>
      <c r="D15" s="43"/>
      <c r="E15" s="55">
        <v>171450</v>
      </c>
      <c r="F15" s="55">
        <v>172746</v>
      </c>
      <c r="G15" s="45">
        <v>173983</v>
      </c>
      <c r="H15" s="46">
        <v>174836</v>
      </c>
      <c r="I15" s="47">
        <v>175809</v>
      </c>
      <c r="J15" s="48">
        <v>0.75306286227259156</v>
      </c>
      <c r="K15" s="48">
        <v>0.7135285760380109</v>
      </c>
      <c r="L15" s="49">
        <v>0.48907983814308592</v>
      </c>
      <c r="M15" s="50">
        <f t="shared" si="0"/>
        <v>0.55497868064636868</v>
      </c>
      <c r="N15" s="51">
        <f t="shared" si="1"/>
        <v>124.15889830508475</v>
      </c>
      <c r="O15" s="42" t="s">
        <v>34</v>
      </c>
      <c r="P15" s="53"/>
      <c r="U15" s="54">
        <v>1416</v>
      </c>
    </row>
    <row r="16" spans="1:21" s="13" customFormat="1" ht="17.25">
      <c r="A16" s="42" t="s">
        <v>35</v>
      </c>
      <c r="B16" s="43"/>
      <c r="C16" s="43"/>
      <c r="D16" s="43"/>
      <c r="E16" s="55">
        <v>55354</v>
      </c>
      <c r="F16" s="55">
        <v>55759</v>
      </c>
      <c r="G16" s="45">
        <v>56275</v>
      </c>
      <c r="H16" s="46">
        <v>56865</v>
      </c>
      <c r="I16" s="47">
        <v>57226</v>
      </c>
      <c r="J16" s="48">
        <v>0.7289908355758451</v>
      </c>
      <c r="K16" s="48">
        <v>0.92115545042130531</v>
      </c>
      <c r="L16" s="49">
        <v>1.0429650843611871</v>
      </c>
      <c r="M16" s="50">
        <f t="shared" si="0"/>
        <v>0.63283029293987025</v>
      </c>
      <c r="N16" s="51">
        <f t="shared" si="1"/>
        <v>90.547468354430379</v>
      </c>
      <c r="O16" s="52" t="s">
        <v>36</v>
      </c>
      <c r="P16" s="53"/>
      <c r="U16" s="54">
        <v>632</v>
      </c>
    </row>
    <row r="17" spans="1:21" s="13" customFormat="1" ht="17.25">
      <c r="A17" s="42" t="s">
        <v>37</v>
      </c>
      <c r="B17" s="43"/>
      <c r="C17" s="43"/>
      <c r="D17" s="43"/>
      <c r="E17" s="55">
        <v>67896</v>
      </c>
      <c r="F17" s="55">
        <v>68341</v>
      </c>
      <c r="G17" s="45">
        <v>68536</v>
      </c>
      <c r="H17" s="46">
        <v>69185</v>
      </c>
      <c r="I17" s="47">
        <v>69613</v>
      </c>
      <c r="J17" s="48">
        <v>0.6532756631471931</v>
      </c>
      <c r="K17" s="48">
        <v>0.28492753628952006</v>
      </c>
      <c r="L17" s="49">
        <v>0.94249214596048625</v>
      </c>
      <c r="M17" s="50">
        <f t="shared" si="0"/>
        <v>0.61672553867086333</v>
      </c>
      <c r="N17" s="51">
        <f t="shared" si="1"/>
        <v>82.333530455351863</v>
      </c>
      <c r="O17" s="42" t="s">
        <v>38</v>
      </c>
      <c r="P17" s="53"/>
      <c r="U17" s="54">
        <v>845.5</v>
      </c>
    </row>
    <row r="18" spans="1:21" s="13" customFormat="1" ht="17.25">
      <c r="A18" s="42" t="s">
        <v>39</v>
      </c>
      <c r="B18" s="43"/>
      <c r="C18" s="43"/>
      <c r="D18" s="43"/>
      <c r="E18" s="55">
        <v>88342</v>
      </c>
      <c r="F18" s="55">
        <v>89371</v>
      </c>
      <c r="G18" s="45">
        <v>89992</v>
      </c>
      <c r="H18" s="46">
        <v>90903</v>
      </c>
      <c r="I18" s="47">
        <v>91649</v>
      </c>
      <c r="J18" s="48">
        <v>1.1580599054996845</v>
      </c>
      <c r="K18" s="48">
        <v>0.69245327226541642</v>
      </c>
      <c r="L18" s="49">
        <v>1.007222644864143</v>
      </c>
      <c r="M18" s="50">
        <f t="shared" si="0"/>
        <v>0.8173059212280781</v>
      </c>
      <c r="N18" s="51">
        <f t="shared" si="1"/>
        <v>65.370185449358061</v>
      </c>
      <c r="O18" s="52" t="s">
        <v>40</v>
      </c>
      <c r="P18" s="53"/>
      <c r="U18" s="54">
        <v>1402</v>
      </c>
    </row>
    <row r="19" spans="1:21" s="13" customFormat="1" ht="17.25">
      <c r="A19" s="42" t="s">
        <v>41</v>
      </c>
      <c r="B19" s="43"/>
      <c r="C19" s="43"/>
      <c r="D19" s="43"/>
      <c r="E19" s="55">
        <v>121193</v>
      </c>
      <c r="F19" s="55">
        <v>121807</v>
      </c>
      <c r="G19" s="45">
        <v>120721</v>
      </c>
      <c r="H19" s="46">
        <v>121372</v>
      </c>
      <c r="I19" s="47">
        <v>121816</v>
      </c>
      <c r="J19" s="48">
        <v>0.50535086970472354</v>
      </c>
      <c r="K19" s="48">
        <v>-0.89557268319261485</v>
      </c>
      <c r="L19" s="49">
        <v>0.53781114623779824</v>
      </c>
      <c r="M19" s="50">
        <f t="shared" si="0"/>
        <v>0.36515000192247776</v>
      </c>
      <c r="N19" s="51">
        <f t="shared" si="1"/>
        <v>93.274119448698315</v>
      </c>
      <c r="O19" s="42" t="s">
        <v>42</v>
      </c>
      <c r="P19" s="53"/>
      <c r="U19" s="54">
        <v>1306</v>
      </c>
    </row>
    <row r="20" spans="1:21" s="13" customFormat="1" ht="17.25">
      <c r="A20" s="42" t="s">
        <v>43</v>
      </c>
      <c r="B20" s="43"/>
      <c r="C20" s="43"/>
      <c r="D20" s="43"/>
      <c r="E20" s="55">
        <v>40588</v>
      </c>
      <c r="F20" s="55">
        <v>40781</v>
      </c>
      <c r="G20" s="45">
        <v>40636</v>
      </c>
      <c r="H20" s="46">
        <v>40879</v>
      </c>
      <c r="I20" s="47">
        <v>41023</v>
      </c>
      <c r="J20" s="48">
        <v>0.47438302532413534</v>
      </c>
      <c r="K20" s="48">
        <v>-0.35619134407793479</v>
      </c>
      <c r="L20" s="49">
        <v>0.59621105274244668</v>
      </c>
      <c r="M20" s="50">
        <f t="shared" si="0"/>
        <v>0.35164012693439295</v>
      </c>
      <c r="N20" s="51">
        <f t="shared" si="1"/>
        <v>128.19687500000001</v>
      </c>
      <c r="O20" s="42" t="s">
        <v>44</v>
      </c>
      <c r="P20" s="53"/>
      <c r="U20" s="54">
        <v>320</v>
      </c>
    </row>
    <row r="21" spans="1:21" s="13" customFormat="1" ht="17.25">
      <c r="A21" s="42" t="s">
        <v>45</v>
      </c>
      <c r="B21" s="43"/>
      <c r="C21" s="43"/>
      <c r="D21" s="43"/>
      <c r="E21" s="55">
        <v>83426</v>
      </c>
      <c r="F21" s="55">
        <v>83649</v>
      </c>
      <c r="G21" s="45">
        <v>83947</v>
      </c>
      <c r="H21" s="46">
        <v>84245</v>
      </c>
      <c r="I21" s="47">
        <v>84402</v>
      </c>
      <c r="J21" s="48">
        <v>0.26694614086520047</v>
      </c>
      <c r="K21" s="48">
        <v>0.35561745393879557</v>
      </c>
      <c r="L21" s="49">
        <v>0.35435729622081741</v>
      </c>
      <c r="M21" s="50">
        <f t="shared" si="0"/>
        <v>0.18618777132653153</v>
      </c>
      <c r="N21" s="51">
        <f t="shared" si="1"/>
        <v>91.9875710734281</v>
      </c>
      <c r="O21" s="52" t="s">
        <v>46</v>
      </c>
      <c r="P21" s="53"/>
      <c r="U21" s="54">
        <v>917.53700000000003</v>
      </c>
    </row>
    <row r="22" spans="1:21" s="13" customFormat="1" ht="17.25">
      <c r="A22" s="42" t="s">
        <v>47</v>
      </c>
      <c r="B22" s="43"/>
      <c r="C22" s="43"/>
      <c r="D22" s="43"/>
      <c r="E22" s="55">
        <v>160630</v>
      </c>
      <c r="F22" s="55">
        <v>160717</v>
      </c>
      <c r="G22" s="45">
        <v>159650</v>
      </c>
      <c r="H22" s="46">
        <v>160002</v>
      </c>
      <c r="I22" s="47">
        <v>160317</v>
      </c>
      <c r="J22" s="48">
        <v>5.414707598055344E-2</v>
      </c>
      <c r="K22" s="48">
        <v>-0.66611351686893794</v>
      </c>
      <c r="L22" s="49">
        <v>0.22023959949115493</v>
      </c>
      <c r="M22" s="50">
        <f t="shared" si="0"/>
        <v>0.19667899908647032</v>
      </c>
      <c r="N22" s="51">
        <f t="shared" si="1"/>
        <v>274.51541095890411</v>
      </c>
      <c r="O22" s="42" t="s">
        <v>48</v>
      </c>
      <c r="P22" s="53"/>
      <c r="U22" s="54">
        <v>584</v>
      </c>
    </row>
    <row r="23" spans="1:21" s="13" customFormat="1" ht="17.25">
      <c r="A23" s="42" t="s">
        <v>49</v>
      </c>
      <c r="B23" s="43"/>
      <c r="C23" s="43"/>
      <c r="D23" s="43"/>
      <c r="E23" s="55">
        <v>129230</v>
      </c>
      <c r="F23" s="55">
        <v>129599</v>
      </c>
      <c r="G23" s="45">
        <v>129764</v>
      </c>
      <c r="H23" s="46">
        <v>130255</v>
      </c>
      <c r="I23" s="47">
        <v>130776</v>
      </c>
      <c r="J23" s="48">
        <v>0.28513053019226864</v>
      </c>
      <c r="K23" s="48">
        <v>0.1272348193531477</v>
      </c>
      <c r="L23" s="49">
        <v>0.37766515800635131</v>
      </c>
      <c r="M23" s="50">
        <f t="shared" si="0"/>
        <v>0.39918683362893026</v>
      </c>
      <c r="N23" s="51">
        <f t="shared" si="1"/>
        <v>139.27156549520768</v>
      </c>
      <c r="O23" s="42" t="s">
        <v>50</v>
      </c>
      <c r="P23" s="53"/>
      <c r="U23" s="54">
        <v>939</v>
      </c>
    </row>
    <row r="24" spans="1:21" s="13" customFormat="1" ht="17.25">
      <c r="A24" s="42" t="s">
        <v>51</v>
      </c>
      <c r="B24" s="43"/>
      <c r="C24" s="43"/>
      <c r="D24" s="43"/>
      <c r="E24" s="55">
        <v>31670</v>
      </c>
      <c r="F24" s="55">
        <v>31931</v>
      </c>
      <c r="G24" s="45">
        <v>32003</v>
      </c>
      <c r="H24" s="46">
        <v>32205</v>
      </c>
      <c r="I24" s="47">
        <v>32403</v>
      </c>
      <c r="J24" s="48">
        <v>0.82074641949669136</v>
      </c>
      <c r="K24" s="48">
        <v>0.22523236599545116</v>
      </c>
      <c r="L24" s="49">
        <v>0.62920715933840798</v>
      </c>
      <c r="M24" s="50">
        <f t="shared" si="0"/>
        <v>0.61292911055927368</v>
      </c>
      <c r="N24" s="51">
        <f t="shared" si="1"/>
        <v>106.94059405940594</v>
      </c>
      <c r="O24" s="52" t="s">
        <v>52</v>
      </c>
      <c r="P24" s="53"/>
      <c r="U24" s="54">
        <v>303</v>
      </c>
    </row>
    <row r="25" spans="1:21" s="13" customFormat="1" ht="17.25">
      <c r="A25" s="42" t="s">
        <v>53</v>
      </c>
      <c r="B25" s="43"/>
      <c r="C25" s="43"/>
      <c r="D25" s="43"/>
      <c r="E25" s="55">
        <v>43245</v>
      </c>
      <c r="F25" s="55">
        <v>43651</v>
      </c>
      <c r="G25" s="45">
        <v>44008</v>
      </c>
      <c r="H25" s="46">
        <v>44512</v>
      </c>
      <c r="I25" s="47">
        <v>44840</v>
      </c>
      <c r="J25" s="48">
        <v>0.93445717721629074</v>
      </c>
      <c r="K25" s="48">
        <v>0.81452440425188766</v>
      </c>
      <c r="L25" s="49">
        <v>1.1387380167875387</v>
      </c>
      <c r="M25" s="50">
        <f t="shared" si="0"/>
        <v>0.73417824629266837</v>
      </c>
      <c r="N25" s="51">
        <f t="shared" si="1"/>
        <v>88.76571315450856</v>
      </c>
      <c r="O25" s="52" t="s">
        <v>54</v>
      </c>
      <c r="P25" s="53"/>
      <c r="U25" s="54">
        <v>505.15</v>
      </c>
    </row>
    <row r="26" spans="1:21" s="13" customFormat="1" ht="17.25">
      <c r="A26" s="42" t="s">
        <v>55</v>
      </c>
      <c r="B26" s="43"/>
      <c r="C26" s="43"/>
      <c r="D26" s="57"/>
      <c r="E26" s="55">
        <v>52819</v>
      </c>
      <c r="F26" s="55">
        <v>53028</v>
      </c>
      <c r="G26" s="45">
        <v>52963</v>
      </c>
      <c r="H26" s="46">
        <v>53287</v>
      </c>
      <c r="I26" s="47">
        <v>53555</v>
      </c>
      <c r="J26" s="48">
        <v>0.39491014694768722</v>
      </c>
      <c r="K26" s="48">
        <v>-0.12265193865245705</v>
      </c>
      <c r="L26" s="49">
        <v>0.60988424336585445</v>
      </c>
      <c r="M26" s="50">
        <f t="shared" si="0"/>
        <v>0.50167642328558226</v>
      </c>
      <c r="N26" s="51">
        <f t="shared" si="1"/>
        <v>128.73798076923077</v>
      </c>
      <c r="O26" s="42" t="s">
        <v>56</v>
      </c>
      <c r="P26" s="53"/>
      <c r="U26" s="54">
        <v>416</v>
      </c>
    </row>
    <row r="27" spans="1:21" s="13" customFormat="1" ht="17.25">
      <c r="A27" s="42" t="s">
        <v>57</v>
      </c>
      <c r="B27" s="43"/>
      <c r="C27" s="43"/>
      <c r="D27" s="43"/>
      <c r="E27" s="55">
        <v>26524</v>
      </c>
      <c r="F27" s="55">
        <v>26626</v>
      </c>
      <c r="G27" s="45">
        <v>26720</v>
      </c>
      <c r="H27" s="46">
        <v>26932</v>
      </c>
      <c r="I27" s="47">
        <v>26985</v>
      </c>
      <c r="J27" s="58">
        <v>0.38381985031041316</v>
      </c>
      <c r="K27" s="58">
        <v>0.35241666587195136</v>
      </c>
      <c r="L27" s="59">
        <v>0.79028220145894323</v>
      </c>
      <c r="M27" s="50">
        <f t="shared" si="0"/>
        <v>0.19659853875717129</v>
      </c>
      <c r="N27" s="51">
        <f t="shared" si="1"/>
        <v>114.82978723404256</v>
      </c>
      <c r="O27" s="52" t="s">
        <v>58</v>
      </c>
      <c r="P27" s="21"/>
      <c r="U27" s="54">
        <v>235</v>
      </c>
    </row>
    <row r="28" spans="1:21" s="13" customFormat="1" ht="17.25">
      <c r="A28" s="42" t="s">
        <v>59</v>
      </c>
      <c r="B28" s="43"/>
      <c r="C28" s="43"/>
      <c r="D28" s="43"/>
      <c r="E28" s="55">
        <v>49831</v>
      </c>
      <c r="F28" s="55">
        <v>50596</v>
      </c>
      <c r="G28" s="45">
        <v>51282</v>
      </c>
      <c r="H28" s="46">
        <v>51836</v>
      </c>
      <c r="I28" s="47">
        <v>52407</v>
      </c>
      <c r="J28" s="58">
        <v>1.5235241461357663</v>
      </c>
      <c r="K28" s="58">
        <v>1.3467291626640672</v>
      </c>
      <c r="L28" s="59">
        <v>1.0745075161232138</v>
      </c>
      <c r="M28" s="50">
        <f t="shared" si="0"/>
        <v>1.0955281618034167</v>
      </c>
      <c r="N28" s="51">
        <f t="shared" si="1"/>
        <v>74.198298197675243</v>
      </c>
      <c r="O28" s="52" t="s">
        <v>60</v>
      </c>
      <c r="P28" s="21"/>
      <c r="U28" s="60">
        <v>706.31</v>
      </c>
    </row>
    <row r="29" spans="1:21" s="13" customFormat="1" ht="17.25">
      <c r="A29" s="42"/>
      <c r="B29" s="43"/>
      <c r="C29" s="43"/>
      <c r="D29" s="43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52"/>
      <c r="P29" s="21"/>
      <c r="U29" s="54"/>
    </row>
    <row r="30" spans="1:21" s="13" customFormat="1" ht="17.25">
      <c r="A30" s="42"/>
      <c r="B30" s="43"/>
      <c r="C30" s="43"/>
      <c r="D30" s="43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52"/>
      <c r="P30" s="21"/>
      <c r="U30" s="54"/>
    </row>
    <row r="31" spans="1:21">
      <c r="A31" s="1"/>
      <c r="B31" s="1" t="s">
        <v>0</v>
      </c>
      <c r="C31" s="2">
        <v>1.1000000000000001</v>
      </c>
      <c r="D31" s="1" t="s">
        <v>61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U31" s="54"/>
    </row>
    <row r="32" spans="1:21">
      <c r="A32" s="3"/>
      <c r="B32" s="1" t="s">
        <v>2</v>
      </c>
      <c r="C32" s="2">
        <v>1.1000000000000001</v>
      </c>
      <c r="D32" s="1" t="s">
        <v>62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U32" s="54"/>
    </row>
    <row r="33" spans="1:2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U33" s="54"/>
    </row>
    <row r="34" spans="1:21">
      <c r="A34" s="6" t="s">
        <v>4</v>
      </c>
      <c r="B34" s="6"/>
      <c r="C34" s="6"/>
      <c r="D34" s="7"/>
      <c r="E34" s="8" t="s">
        <v>5</v>
      </c>
      <c r="F34" s="8"/>
      <c r="G34" s="8"/>
      <c r="H34" s="8"/>
      <c r="I34" s="9"/>
      <c r="J34" s="8" t="s">
        <v>6</v>
      </c>
      <c r="K34" s="8"/>
      <c r="L34" s="8"/>
      <c r="M34" s="9"/>
      <c r="N34" s="10" t="s">
        <v>7</v>
      </c>
      <c r="O34" s="11" t="s">
        <v>8</v>
      </c>
      <c r="P34" s="12"/>
      <c r="U34" s="54"/>
    </row>
    <row r="35" spans="1:21">
      <c r="A35" s="14"/>
      <c r="B35" s="14"/>
      <c r="C35" s="14"/>
      <c r="D35" s="15"/>
      <c r="E35" s="16" t="s">
        <v>9</v>
      </c>
      <c r="F35" s="16"/>
      <c r="G35" s="16"/>
      <c r="H35" s="16"/>
      <c r="I35" s="17"/>
      <c r="J35" s="16" t="s">
        <v>10</v>
      </c>
      <c r="K35" s="16"/>
      <c r="L35" s="16"/>
      <c r="M35" s="17"/>
      <c r="N35" s="18" t="s">
        <v>11</v>
      </c>
      <c r="O35" s="19"/>
      <c r="P35" s="20"/>
      <c r="U35" s="54"/>
    </row>
    <row r="36" spans="1:21">
      <c r="A36" s="14"/>
      <c r="B36" s="14"/>
      <c r="C36" s="14"/>
      <c r="D36" s="15"/>
      <c r="E36" s="21"/>
      <c r="F36" s="22"/>
      <c r="G36" s="22"/>
      <c r="H36" s="22"/>
      <c r="I36" s="22"/>
      <c r="J36" s="22"/>
      <c r="K36" s="22"/>
      <c r="L36" s="22"/>
      <c r="M36" s="22"/>
      <c r="N36" s="23" t="s">
        <v>12</v>
      </c>
      <c r="O36" s="19"/>
      <c r="P36" s="20"/>
      <c r="U36" s="54"/>
    </row>
    <row r="37" spans="1:21">
      <c r="A37" s="14"/>
      <c r="B37" s="14"/>
      <c r="C37" s="14"/>
      <c r="D37" s="15"/>
      <c r="E37" s="24">
        <v>2552</v>
      </c>
      <c r="F37" s="23">
        <v>2553</v>
      </c>
      <c r="G37" s="24">
        <v>2554</v>
      </c>
      <c r="H37" s="23">
        <v>2555</v>
      </c>
      <c r="I37" s="24">
        <v>2556</v>
      </c>
      <c r="J37" s="23">
        <v>2553</v>
      </c>
      <c r="K37" s="24">
        <v>2554</v>
      </c>
      <c r="L37" s="23">
        <v>2555</v>
      </c>
      <c r="M37" s="24">
        <v>2556</v>
      </c>
      <c r="N37" s="23" t="s">
        <v>13</v>
      </c>
      <c r="O37" s="19"/>
      <c r="P37" s="20"/>
      <c r="U37" s="54"/>
    </row>
    <row r="38" spans="1:21">
      <c r="A38" s="25"/>
      <c r="B38" s="25"/>
      <c r="C38" s="25"/>
      <c r="D38" s="26"/>
      <c r="E38" s="27" t="s">
        <v>14</v>
      </c>
      <c r="F38" s="27" t="s">
        <v>15</v>
      </c>
      <c r="G38" s="27" t="s">
        <v>16</v>
      </c>
      <c r="H38" s="27" t="s">
        <v>17</v>
      </c>
      <c r="I38" s="27" t="s">
        <v>18</v>
      </c>
      <c r="J38" s="27" t="s">
        <v>15</v>
      </c>
      <c r="K38" s="27" t="s">
        <v>16</v>
      </c>
      <c r="L38" s="27" t="s">
        <v>17</v>
      </c>
      <c r="M38" s="28" t="s">
        <v>18</v>
      </c>
      <c r="N38" s="62" t="s">
        <v>19</v>
      </c>
      <c r="O38" s="29"/>
      <c r="P38" s="30"/>
      <c r="U38" s="54"/>
    </row>
    <row r="39" spans="1:21">
      <c r="A39" s="63" t="s">
        <v>63</v>
      </c>
      <c r="B39" s="64"/>
      <c r="C39" s="64"/>
      <c r="D39" s="64"/>
      <c r="E39" s="65">
        <v>27718</v>
      </c>
      <c r="F39" s="65">
        <v>27872</v>
      </c>
      <c r="G39" s="66">
        <v>27991</v>
      </c>
      <c r="H39" s="67">
        <v>28228</v>
      </c>
      <c r="I39" s="47">
        <v>28477</v>
      </c>
      <c r="J39" s="68">
        <v>0.55405790234814845</v>
      </c>
      <c r="K39" s="68">
        <v>0.42604292644474351</v>
      </c>
      <c r="L39" s="69">
        <v>0.84313632040440745</v>
      </c>
      <c r="M39" s="50">
        <f t="shared" ref="M39:M44" si="2">LN(I39/H39)/1*100</f>
        <v>0.87823507781997345</v>
      </c>
      <c r="N39" s="70">
        <f t="shared" ref="N39:N44" si="3">I39/U39</f>
        <v>92.758957654723133</v>
      </c>
      <c r="O39" s="71" t="s">
        <v>64</v>
      </c>
      <c r="P39" s="72"/>
      <c r="U39" s="54">
        <v>307</v>
      </c>
    </row>
    <row r="40" spans="1:21">
      <c r="A40" s="42" t="s">
        <v>65</v>
      </c>
      <c r="B40" s="43"/>
      <c r="C40" s="43"/>
      <c r="D40" s="43"/>
      <c r="E40" s="55">
        <v>25650</v>
      </c>
      <c r="F40" s="55">
        <v>25765</v>
      </c>
      <c r="G40" s="45">
        <v>25960</v>
      </c>
      <c r="H40" s="46">
        <v>26176</v>
      </c>
      <c r="I40" s="47">
        <v>26430</v>
      </c>
      <c r="J40" s="58">
        <v>0.44734101634090917</v>
      </c>
      <c r="K40" s="58">
        <v>0.75399100557015553</v>
      </c>
      <c r="L40" s="59">
        <v>0.82860685844472348</v>
      </c>
      <c r="M40" s="50">
        <f t="shared" si="2"/>
        <v>0.9656768195861235</v>
      </c>
      <c r="N40" s="51">
        <f t="shared" si="3"/>
        <v>115.41484716157206</v>
      </c>
      <c r="O40" s="61" t="s">
        <v>66</v>
      </c>
      <c r="P40" s="61"/>
      <c r="U40" s="60">
        <v>229</v>
      </c>
    </row>
    <row r="41" spans="1:21">
      <c r="A41" s="42" t="s">
        <v>67</v>
      </c>
      <c r="B41" s="43"/>
      <c r="C41" s="43"/>
      <c r="D41" s="43"/>
      <c r="E41" s="55">
        <v>35692</v>
      </c>
      <c r="F41" s="55">
        <v>35985</v>
      </c>
      <c r="G41" s="45">
        <v>36089</v>
      </c>
      <c r="H41" s="46">
        <v>36312</v>
      </c>
      <c r="I41" s="47">
        <v>36552</v>
      </c>
      <c r="J41" s="58">
        <v>0.81756109218625272</v>
      </c>
      <c r="K41" s="58">
        <v>0.28859248045304492</v>
      </c>
      <c r="L41" s="59">
        <v>0.61601553898666417</v>
      </c>
      <c r="M41" s="50">
        <f t="shared" si="2"/>
        <v>0.65876391068058049</v>
      </c>
      <c r="N41" s="51">
        <f t="shared" si="3"/>
        <v>187.60104496533035</v>
      </c>
      <c r="O41" s="73" t="s">
        <v>68</v>
      </c>
      <c r="P41" s="61"/>
      <c r="U41" s="60">
        <v>194.839</v>
      </c>
    </row>
    <row r="42" spans="1:21">
      <c r="A42" s="73" t="s">
        <v>69</v>
      </c>
      <c r="B42" s="43"/>
      <c r="C42" s="43"/>
      <c r="D42" s="43"/>
      <c r="E42" s="55">
        <v>26426</v>
      </c>
      <c r="F42" s="55">
        <v>26678</v>
      </c>
      <c r="G42" s="45">
        <v>26845</v>
      </c>
      <c r="H42" s="46">
        <v>26999</v>
      </c>
      <c r="I42" s="47">
        <v>27234</v>
      </c>
      <c r="J42" s="58">
        <v>0.94908817268271639</v>
      </c>
      <c r="K42" s="58">
        <v>0.6240328155680418</v>
      </c>
      <c r="L42" s="59">
        <v>0.57202444068711922</v>
      </c>
      <c r="M42" s="50">
        <f t="shared" si="2"/>
        <v>0.86663644209794255</v>
      </c>
      <c r="N42" s="51">
        <f t="shared" si="3"/>
        <v>95.894366197183103</v>
      </c>
      <c r="O42" s="73" t="s">
        <v>70</v>
      </c>
      <c r="P42" s="61"/>
      <c r="U42" s="60">
        <v>284</v>
      </c>
    </row>
    <row r="43" spans="1:21">
      <c r="A43" s="42" t="s">
        <v>71</v>
      </c>
      <c r="B43" s="43"/>
      <c r="C43" s="43"/>
      <c r="D43" s="43"/>
      <c r="E43" s="55">
        <v>30509</v>
      </c>
      <c r="F43" s="55">
        <v>30550</v>
      </c>
      <c r="G43" s="45">
        <v>30454</v>
      </c>
      <c r="H43" s="46">
        <v>30617</v>
      </c>
      <c r="I43" s="47">
        <v>30680</v>
      </c>
      <c r="J43" s="58">
        <v>0.13429635651462424</v>
      </c>
      <c r="K43" s="58">
        <v>-0.31473371990636417</v>
      </c>
      <c r="L43" s="59">
        <v>0.53380618314943318</v>
      </c>
      <c r="M43" s="50">
        <f t="shared" si="2"/>
        <v>0.20555662490204332</v>
      </c>
      <c r="N43" s="51">
        <f t="shared" si="3"/>
        <v>113.62962962962963</v>
      </c>
      <c r="O43" s="73" t="s">
        <v>72</v>
      </c>
      <c r="P43" s="61"/>
      <c r="U43" s="60">
        <v>270</v>
      </c>
    </row>
    <row r="44" spans="1:21">
      <c r="A44" s="42" t="s">
        <v>73</v>
      </c>
      <c r="B44" s="43"/>
      <c r="C44" s="43"/>
      <c r="D44" s="43"/>
      <c r="E44" s="55">
        <v>31515</v>
      </c>
      <c r="F44" s="55">
        <v>31756</v>
      </c>
      <c r="G44" s="45">
        <v>31974</v>
      </c>
      <c r="H44" s="46">
        <v>32279</v>
      </c>
      <c r="I44" s="74">
        <v>32514</v>
      </c>
      <c r="J44" s="58">
        <v>0.76180608977934305</v>
      </c>
      <c r="K44" s="58">
        <v>0.68413886798332091</v>
      </c>
      <c r="L44" s="59">
        <v>0.94937914448660443</v>
      </c>
      <c r="M44" s="50">
        <f t="shared" si="2"/>
        <v>0.72539018244658326</v>
      </c>
      <c r="N44" s="51">
        <f t="shared" si="3"/>
        <v>84.124191461837</v>
      </c>
      <c r="O44" s="42" t="s">
        <v>74</v>
      </c>
      <c r="P44" s="61"/>
      <c r="U44" s="60">
        <v>386.5</v>
      </c>
    </row>
    <row r="45" spans="1:21" ht="7.5" customHeight="1">
      <c r="A45" s="75"/>
      <c r="B45" s="75"/>
      <c r="C45" s="75"/>
      <c r="D45" s="75"/>
      <c r="E45" s="76"/>
      <c r="F45" s="76"/>
      <c r="G45" s="77"/>
      <c r="H45" s="78"/>
      <c r="I45" s="78"/>
      <c r="J45" s="78"/>
      <c r="K45" s="78"/>
      <c r="L45" s="76"/>
      <c r="M45" s="77"/>
      <c r="N45" s="77"/>
      <c r="O45" s="75"/>
      <c r="P45" s="75"/>
    </row>
    <row r="46" spans="1:21" ht="11.2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1">
      <c r="A47" s="21" t="s">
        <v>75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21">
      <c r="A48" s="21"/>
      <c r="B48" s="21" t="s">
        <v>76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</sheetData>
  <mergeCells count="14">
    <mergeCell ref="A9:D9"/>
    <mergeCell ref="O9:P9"/>
    <mergeCell ref="A34:D38"/>
    <mergeCell ref="E34:I34"/>
    <mergeCell ref="J34:M34"/>
    <mergeCell ref="O34:P38"/>
    <mergeCell ref="E35:I35"/>
    <mergeCell ref="J35:M35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2014-11-18T02:15:22Z</dcterms:created>
  <dcterms:modified xsi:type="dcterms:W3CDTF">2014-11-18T02:15:55Z</dcterms:modified>
</cp:coreProperties>
</file>