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0" yWindow="285" windowWidth="11715" windowHeight="6045"/>
  </bookViews>
  <sheets>
    <sheet name="ตารางตัวชี้วัด2560" sheetId="5" r:id="rId1"/>
  </sheets>
  <calcPr calcId="125725"/>
</workbook>
</file>

<file path=xl/calcChain.xml><?xml version="1.0" encoding="utf-8"?>
<calcChain xmlns="http://schemas.openxmlformats.org/spreadsheetml/2006/main">
  <c r="K7" i="5"/>
  <c r="P22" l="1"/>
  <c r="P14"/>
  <c r="P16" s="1"/>
</calcChain>
</file>

<file path=xl/sharedStrings.xml><?xml version="1.0" encoding="utf-8"?>
<sst xmlns="http://schemas.openxmlformats.org/spreadsheetml/2006/main" count="180" uniqueCount="151">
  <si>
    <t>ตัวชี้วัดที่สำคัญของจังหวัด</t>
  </si>
  <si>
    <t>ตัวชี้วัด</t>
  </si>
  <si>
    <t>(2013)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</si>
  <si>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</si>
  <si>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</si>
  <si>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</si>
  <si>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</si>
  <si>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</si>
  <si>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</si>
  <si>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</si>
  <si>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</si>
  <si>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</si>
  <si>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</si>
  <si>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</si>
  <si>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</si>
  <si>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</si>
  <si>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</si>
  <si>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</si>
  <si>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>ที่มา:</t>
  </si>
  <si>
    <t>Source:</t>
  </si>
  <si>
    <t xml:space="preserve">     (1)   Department of Provincial Administration</t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</si>
  <si>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</si>
  <si>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</si>
  <si>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</si>
  <si>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</si>
  <si>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</si>
  <si>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</si>
  <si>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</si>
  <si>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</si>
  <si>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</si>
  <si>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</si>
  <si>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</si>
  <si>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</si>
  <si>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</si>
  <si>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</si>
  <si>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</si>
  <si>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</si>
  <si>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</si>
  <si>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</si>
  <si>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อัตราเพิ่มของรถจักรยานยนต์ที่จดทะเบียน </t>
    </r>
    <r>
      <rPr>
        <vertAlign val="superscript"/>
        <sz val="14"/>
        <rFont val="TH SarabunPSK"/>
        <family val="2"/>
      </rPr>
      <t>(9)</t>
    </r>
  </si>
  <si>
    <r>
      <t>ร้อยละของครัวเรือนเกษตรต่อครัวเรือนทั้งสิ้น</t>
    </r>
    <r>
      <rPr>
        <vertAlign val="superscript"/>
        <sz val="14"/>
        <rFont val="TH SarabunPSK"/>
        <family val="2"/>
      </rPr>
      <t xml:space="preserve"> (8)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</si>
  <si>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</si>
  <si>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</si>
  <si>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</si>
  <si>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</si>
  <si>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</si>
  <si>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</si>
  <si>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</si>
  <si>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</si>
  <si>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</si>
  <si>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</si>
  <si>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</si>
  <si>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</si>
  <si>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</si>
  <si>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</si>
  <si>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</si>
  <si>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</si>
  <si>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</si>
  <si>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</si>
  <si>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</si>
  <si>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</si>
  <si>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</si>
  <si>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>Percentage of farming household per total household</t>
    </r>
    <r>
      <rPr>
        <vertAlign val="superscript"/>
        <sz val="14"/>
        <rFont val="TH SarabunPSK"/>
        <family val="2"/>
      </rPr>
      <t xml:space="preserve"> (9)</t>
    </r>
  </si>
  <si>
    <r>
      <t xml:space="preserve">Growth rate of motorcycle registered </t>
    </r>
    <r>
      <rPr>
        <vertAlign val="superscript"/>
        <sz val="14"/>
        <rFont val="TH SarabunPSK"/>
        <family val="2"/>
      </rPr>
      <t>(9)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</si>
  <si>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</si>
  <si>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</si>
  <si>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</si>
  <si>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</si>
  <si>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อัตราการขยายตัวของนักท่องเที่ยวต่างประเทศ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</si>
  <si>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</si>
  <si>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</si>
  <si>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</si>
  <si>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</si>
  <si>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</si>
  <si>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</si>
  <si>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</si>
  <si>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</si>
  <si>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Number of hotel and resort</t>
    </r>
    <r>
      <rPr>
        <vertAlign val="superscript"/>
        <sz val="14"/>
        <rFont val="TH SarabunPSK"/>
        <family val="2"/>
      </rPr>
      <t xml:space="preserve"> (11)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</si>
  <si>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</si>
  <si>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</si>
  <si>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</si>
  <si>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</si>
  <si>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</si>
  <si>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</si>
  <si>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</si>
  <si>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</si>
  <si>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</si>
  <si>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</si>
  <si>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</si>
  <si>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</si>
  <si>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</si>
  <si>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</si>
  <si>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จำนวนโรงแรมและรีสอร์ท </t>
    </r>
    <r>
      <rPr>
        <vertAlign val="superscript"/>
        <sz val="14"/>
        <rFont val="TH SarabunPSK"/>
        <family val="2"/>
      </rPr>
      <t>(11)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</si>
  <si>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</si>
  <si>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</si>
  <si>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</si>
  <si>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</si>
  <si>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</si>
  <si>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</si>
  <si>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</si>
  <si>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</si>
  <si>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</si>
  <si>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</si>
  <si>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</si>
  <si>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</si>
  <si>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</si>
  <si>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</si>
  <si>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 xml:space="preserve">     (2)   สำนักงานสาธารณสุขจังหวัดราชบุรี</t>
  </si>
  <si>
    <t xml:space="preserve">     (4)   สำนักงานสวัสดิการและคุ้มครองแรงงานจังหวัดราชบุรี</t>
  </si>
  <si>
    <t xml:space="preserve">     (2)   Ratchaburi Provincial Health Office</t>
  </si>
  <si>
    <t xml:space="preserve">     (4)   Ratchaburi Provincial Labour Protection and Welfare Office</t>
  </si>
  <si>
    <t xml:space="preserve">     (6)   สำรวจภาวะเศรษฐกิจและสังคมของครัวเรือนจังหวัดราชบุรี  สำนักงานสถิติแห่งชาติ</t>
  </si>
  <si>
    <t xml:space="preserve">     (9)   สำนักงานขนส่งจังหวัดราชบุรี</t>
  </si>
  <si>
    <t xml:space="preserve">     (12)   สำนักงานพัฒนาธุรกิจการค้าจังหวัดราชบุรี</t>
  </si>
  <si>
    <t xml:space="preserve">     (6)   The Household Socio-Economic Survey, Ratchaburi Province, </t>
  </si>
  <si>
    <t xml:space="preserve">     (9)   Ratchaburi Provincial Transport Office</t>
  </si>
  <si>
    <t xml:space="preserve">     (12)   Ratchaburi Provincial Business Development Office</t>
  </si>
  <si>
    <t>-</t>
  </si>
  <si>
    <t>-10.71</t>
  </si>
  <si>
    <t>-0.22</t>
  </si>
  <si>
    <t>-2.15</t>
  </si>
  <si>
    <t>-0.48</t>
  </si>
  <si>
    <t>(2017)</t>
  </si>
  <si>
    <t>เอาเด็ก + คนแก่ คูณ 100  หาร วัยทำงาน</t>
  </si>
  <si>
    <t xml:space="preserve">เอาเพศชาย ตั้ง คูณ 100  หารด้วย เพศหญิง </t>
  </si>
  <si>
    <r>
      <t xml:space="preserve">ปีปัจจุบัน </t>
    </r>
    <r>
      <rPr>
        <sz val="14"/>
        <color rgb="FFFF0000"/>
        <rFont val="TH SarabunPSK"/>
        <family val="2"/>
      </rPr>
      <t>ลบ</t>
    </r>
    <r>
      <rPr>
        <sz val="14"/>
        <rFont val="TH SarabunPSK"/>
        <family val="2"/>
      </rPr>
      <t xml:space="preserve">  ปีที่แล้ว </t>
    </r>
    <r>
      <rPr>
        <sz val="14"/>
        <color rgb="FFFF0000"/>
        <rFont val="TH SarabunPSK"/>
        <family val="2"/>
      </rPr>
      <t>คูณ</t>
    </r>
    <r>
      <rPr>
        <sz val="14"/>
        <rFont val="TH SarabunPSK"/>
        <family val="2"/>
      </rPr>
      <t xml:space="preserve"> 100 </t>
    </r>
    <r>
      <rPr>
        <sz val="14"/>
        <color rgb="FFFF0000"/>
        <rFont val="TH SarabunPSK"/>
        <family val="2"/>
      </rPr>
      <t>หาร</t>
    </r>
    <r>
      <rPr>
        <sz val="14"/>
        <rFont val="TH SarabunPSK"/>
        <family val="2"/>
      </rPr>
      <t xml:space="preserve"> ปีที่แล้ว</t>
    </r>
  </si>
  <si>
    <t>Unemployment rate (3)</t>
  </si>
  <si>
    <t xml:space="preserve">*/ </t>
  </si>
  <si>
    <t>140010+148011/552424</t>
  </si>
  <si>
    <t>846329/332</t>
  </si>
  <si>
    <t>460537-468043/468043</t>
  </si>
  <si>
    <t>65902/3805</t>
  </si>
  <si>
    <t>31718+13831/2480</t>
  </si>
  <si>
    <t>173567-162598/162598</t>
  </si>
  <si>
    <t>323017-328794</t>
  </si>
  <si>
    <t>ใช้จำนวนผู้ว่างงาน Q3 คูณ 100 หารด้วยกำลังแรงงาน Q3 ปีนั้นๆ</t>
  </si>
  <si>
    <t>469301*100/664579</t>
  </si>
  <si>
    <t>460537*100/469301</t>
  </si>
  <si>
    <t>อัตราการเข้าเรียนระดับมัธยมศึกษาปีที่ 1 (5)</t>
  </si>
  <si>
    <t>Transition rate of grade 7 (5)</t>
  </si>
  <si>
    <t xml:space="preserve">   - ระดับประถมศึกษา (5)</t>
  </si>
  <si>
    <t xml:space="preserve">   - Elementary level (5)</t>
  </si>
  <si>
    <t xml:space="preserve">   - ระดับมัธยมศึกษา (5)</t>
  </si>
  <si>
    <t xml:space="preserve">   - Secondary level (5)</t>
  </si>
  <si>
    <t>อัตราส่วนของนักเรียนต่อประชากรในวัยเรียน (5)</t>
  </si>
  <si>
    <t>Ratio of student to school - age population (5)</t>
  </si>
  <si>
    <r>
      <t>อัตราการเข้าเรียนระดับมัธยมศึกษาปีที่ 1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</si>
  <si>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อัตราส่วนของนักเรียนต่อประชากรในวัยเรียน </t>
    </r>
    <r>
      <rPr>
        <vertAlign val="superscript"/>
        <sz val="14"/>
        <rFont val="TH SarabunPSK"/>
        <family val="2"/>
      </rPr>
      <t>(5)</t>
    </r>
  </si>
  <si>
    <t>5437*100/469301</t>
  </si>
  <si>
    <t xml:space="preserve">871714/5,196.60 </t>
  </si>
  <si>
    <t>871714-869823*100/869823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</si>
</sst>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b/>
      <sz val="2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7" fontId="5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2" fillId="0" borderId="5" xfId="0" applyFont="1" applyFill="1" applyBorder="1"/>
    <xf numFmtId="0" fontId="2" fillId="0" borderId="5" xfId="0" applyFont="1" applyFill="1" applyBorder="1" applyAlignment="1">
      <alignment shrinkToFit="1"/>
    </xf>
    <xf numFmtId="0" fontId="1" fillId="0" borderId="11" xfId="0" quotePrefix="1" applyFont="1" applyBorder="1" applyAlignment="1">
      <alignment horizontal="center" vertical="center"/>
    </xf>
    <xf numFmtId="0" fontId="2" fillId="0" borderId="17" xfId="0" applyFont="1" applyBorder="1"/>
    <xf numFmtId="0" fontId="2" fillId="0" borderId="20" xfId="0" applyFont="1" applyBorder="1"/>
    <xf numFmtId="0" fontId="1" fillId="0" borderId="17" xfId="0" applyFont="1" applyBorder="1"/>
    <xf numFmtId="0" fontId="2" fillId="0" borderId="14" xfId="0" applyFont="1" applyBorder="1" applyAlignment="1">
      <alignment horizontal="right" indent="1"/>
    </xf>
    <xf numFmtId="2" fontId="2" fillId="0" borderId="3" xfId="0" applyNumberFormat="1" applyFont="1" applyBorder="1" applyAlignment="1">
      <alignment horizontal="right" indent="1"/>
    </xf>
    <xf numFmtId="4" fontId="2" fillId="0" borderId="3" xfId="0" applyNumberFormat="1" applyFont="1" applyBorder="1" applyAlignment="1">
      <alignment horizontal="right" indent="1"/>
    </xf>
    <xf numFmtId="0" fontId="2" fillId="0" borderId="4" xfId="0" applyFont="1" applyBorder="1" applyAlignment="1">
      <alignment horizontal="right" indent="1"/>
    </xf>
    <xf numFmtId="0" fontId="2" fillId="0" borderId="17" xfId="0" applyFont="1" applyBorder="1" applyAlignment="1">
      <alignment horizontal="right" indent="1"/>
    </xf>
    <xf numFmtId="2" fontId="2" fillId="0" borderId="4" xfId="0" applyNumberFormat="1" applyFont="1" applyBorder="1" applyAlignment="1">
      <alignment horizontal="right" indent="1"/>
    </xf>
    <xf numFmtId="2" fontId="2" fillId="0" borderId="17" xfId="0" applyNumberFormat="1" applyFont="1" applyBorder="1" applyAlignment="1">
      <alignment horizontal="right" indent="1"/>
    </xf>
    <xf numFmtId="0" fontId="2" fillId="0" borderId="22" xfId="0" applyFont="1" applyBorder="1" applyAlignment="1">
      <alignment horizontal="right" indent="1"/>
    </xf>
    <xf numFmtId="0" fontId="2" fillId="0" borderId="23" xfId="0" applyFont="1" applyFill="1" applyBorder="1" applyAlignment="1">
      <alignment horizontal="right" indent="1"/>
    </xf>
    <xf numFmtId="0" fontId="2" fillId="0" borderId="4" xfId="0" applyFont="1" applyFill="1" applyBorder="1" applyAlignment="1">
      <alignment horizontal="right" indent="1"/>
    </xf>
    <xf numFmtId="0" fontId="2" fillId="0" borderId="18" xfId="0" applyFont="1" applyFill="1" applyBorder="1" applyAlignment="1">
      <alignment horizontal="right" indent="1"/>
    </xf>
    <xf numFmtId="4" fontId="2" fillId="0" borderId="4" xfId="0" applyNumberFormat="1" applyFont="1" applyBorder="1" applyAlignment="1">
      <alignment horizontal="right" vertical="center" indent="1"/>
    </xf>
    <xf numFmtId="4" fontId="2" fillId="0" borderId="18" xfId="0" applyNumberFormat="1" applyFont="1" applyFill="1" applyBorder="1" applyAlignment="1">
      <alignment horizontal="right" vertical="center" indent="1"/>
    </xf>
    <xf numFmtId="4" fontId="2" fillId="0" borderId="17" xfId="0" applyNumberFormat="1" applyFont="1" applyBorder="1" applyAlignment="1">
      <alignment horizontal="right" indent="1"/>
    </xf>
    <xf numFmtId="0" fontId="2" fillId="0" borderId="18" xfId="0" applyFont="1" applyBorder="1" applyAlignment="1">
      <alignment horizontal="right" indent="1"/>
    </xf>
    <xf numFmtId="2" fontId="2" fillId="0" borderId="23" xfId="0" applyNumberFormat="1" applyFont="1" applyBorder="1" applyAlignment="1">
      <alignment horizontal="right" indent="1"/>
    </xf>
    <xf numFmtId="2" fontId="2" fillId="0" borderId="18" xfId="0" applyNumberFormat="1" applyFont="1" applyBorder="1" applyAlignment="1">
      <alignment horizontal="right" inden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4" fontId="2" fillId="0" borderId="4" xfId="0" quotePrefix="1" applyNumberFormat="1" applyFont="1" applyFill="1" applyBorder="1" applyAlignment="1">
      <alignment horizontal="center"/>
    </xf>
    <xf numFmtId="0" fontId="2" fillId="0" borderId="18" xfId="0" quotePrefix="1" applyFont="1" applyFill="1" applyBorder="1" applyAlignment="1">
      <alignment horizontal="right" indent="1"/>
    </xf>
    <xf numFmtId="187" fontId="2" fillId="0" borderId="4" xfId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23" xfId="0" applyNumberFormat="1" applyFont="1" applyFill="1" applyBorder="1" applyAlignment="1">
      <alignment horizontal="center"/>
    </xf>
    <xf numFmtId="0" fontId="2" fillId="0" borderId="4" xfId="0" quotePrefix="1" applyFont="1" applyBorder="1" applyAlignment="1">
      <alignment horizontal="right" indent="1"/>
    </xf>
    <xf numFmtId="0" fontId="2" fillId="0" borderId="18" xfId="0" quotePrefix="1" applyFont="1" applyBorder="1" applyAlignment="1">
      <alignment horizontal="right" indent="1"/>
    </xf>
    <xf numFmtId="2" fontId="2" fillId="0" borderId="4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" fontId="2" fillId="0" borderId="18" xfId="0" applyNumberFormat="1" applyFont="1" applyFill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4" xfId="0" quotePrefix="1" applyNumberFormat="1" applyFont="1" applyBorder="1" applyAlignment="1">
      <alignment horizontal="center"/>
    </xf>
    <xf numFmtId="3" fontId="2" fillId="0" borderId="18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0" fontId="2" fillId="0" borderId="0" xfId="0" applyFont="1" applyAlignment="1">
      <alignment horizontal="center"/>
    </xf>
    <xf numFmtId="4" fontId="2" fillId="0" borderId="18" xfId="0" quotePrefix="1" applyNumberFormat="1" applyFont="1" applyFill="1" applyBorder="1" applyAlignment="1">
      <alignment horizontal="right" indent="1"/>
    </xf>
    <xf numFmtId="0" fontId="2" fillId="0" borderId="24" xfId="0" applyFont="1" applyBorder="1"/>
    <xf numFmtId="0" fontId="2" fillId="0" borderId="17" xfId="0" applyFont="1" applyFill="1" applyBorder="1" applyAlignment="1"/>
    <xf numFmtId="0" fontId="2" fillId="0" borderId="16" xfId="0" applyFont="1" applyFill="1" applyBorder="1" applyAlignment="1"/>
    <xf numFmtId="0" fontId="1" fillId="0" borderId="8" xfId="0" applyFont="1" applyBorder="1" applyAlignment="1">
      <alignment horizontal="center" vertical="center"/>
    </xf>
    <xf numFmtId="2" fontId="2" fillId="0" borderId="18" xfId="0" quotePrefix="1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7" fillId="0" borderId="0" xfId="0" applyFont="1"/>
    <xf numFmtId="2" fontId="2" fillId="0" borderId="18" xfId="0" applyNumberFormat="1" applyFont="1" applyFill="1" applyBorder="1" applyAlignment="1">
      <alignment horizontal="right" inden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3" fontId="2" fillId="0" borderId="5" xfId="0" applyNumberFormat="1" applyFont="1" applyBorder="1" applyAlignment="1">
      <alignment horizontal="center"/>
    </xf>
    <xf numFmtId="4" fontId="2" fillId="0" borderId="5" xfId="0" quotePrefix="1" applyNumberFormat="1" applyFont="1" applyFill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4" fontId="2" fillId="0" borderId="18" xfId="0" quotePrefix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1</xdr:rowOff>
    </xdr:from>
    <xdr:to>
      <xdr:col>8</xdr:col>
      <xdr:colOff>0</xdr:colOff>
      <xdr:row>27</xdr:row>
      <xdr:rowOff>133350</xdr:rowOff>
    </xdr:to>
    <xdr:grpSp>
      <xdr:nvGrpSpPr>
        <xdr:cNvPr id="2" name="Group 24"/>
        <xdr:cNvGrpSpPr>
          <a:grpSpLocks/>
        </xdr:cNvGrpSpPr>
      </xdr:nvGrpSpPr>
      <xdr:grpSpPr bwMode="auto">
        <a:xfrm>
          <a:off x="9715500" y="1"/>
          <a:ext cx="457200" cy="7324724"/>
          <a:chOff x="9686925" y="0"/>
          <a:chExt cx="455297" cy="659791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9205" y="1738161"/>
            <a:ext cx="313017" cy="44961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Indicators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86925" y="6198851"/>
            <a:ext cx="407870" cy="3990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27"/>
          <xdr:cNvCxnSpPr>
            <a:cxnSpLocks noChangeShapeType="1"/>
          </xdr:cNvCxnSpPr>
        </xdr:nvCxnSpPr>
        <xdr:spPr bwMode="auto">
          <a:xfrm rot="5400000">
            <a:off x="6755206" y="3102436"/>
            <a:ext cx="6228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0</xdr:colOff>
      <xdr:row>27</xdr:row>
      <xdr:rowOff>48105</xdr:rowOff>
    </xdr:from>
    <xdr:to>
      <xdr:col>8</xdr:col>
      <xdr:colOff>0</xdr:colOff>
      <xdr:row>52</xdr:row>
      <xdr:rowOff>266700</xdr:rowOff>
    </xdr:to>
    <xdr:grpSp>
      <xdr:nvGrpSpPr>
        <xdr:cNvPr id="6" name="Group 18"/>
        <xdr:cNvGrpSpPr>
          <a:grpSpLocks/>
        </xdr:cNvGrpSpPr>
      </xdr:nvGrpSpPr>
      <xdr:grpSpPr bwMode="auto">
        <a:xfrm>
          <a:off x="9696450" y="7239480"/>
          <a:ext cx="476250" cy="6895620"/>
          <a:chOff x="9591675" y="6581775"/>
          <a:chExt cx="523875" cy="669607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67875" y="6907090"/>
            <a:ext cx="447675" cy="37772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1" i="0">
                <a:latin typeface="TH SarabunPSK" pitchFamily="34" charset="-34"/>
                <a:ea typeface="+mn-ea"/>
                <a:cs typeface="TH SarabunPSK" pitchFamily="34" charset="-34"/>
              </a:rPr>
              <a:t>ตัวชี้วัด</a:t>
            </a:r>
            <a:endParaRPr lang="th-TH" sz="1200" b="1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591675" y="6581775"/>
            <a:ext cx="447675" cy="4066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31"/>
          <xdr:cNvCxnSpPr>
            <a:cxnSpLocks noChangeShapeType="1"/>
          </xdr:cNvCxnSpPr>
        </xdr:nvCxnSpPr>
        <xdr:spPr bwMode="auto">
          <a:xfrm rot="5400000">
            <a:off x="6584228" y="10079058"/>
            <a:ext cx="6368694" cy="288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  <xdr:twoCellAnchor>
    <xdr:from>
      <xdr:col>7</xdr:col>
      <xdr:colOff>38092</xdr:colOff>
      <xdr:row>54</xdr:row>
      <xdr:rowOff>19050</xdr:rowOff>
    </xdr:from>
    <xdr:to>
      <xdr:col>7</xdr:col>
      <xdr:colOff>457199</xdr:colOff>
      <xdr:row>83</xdr:row>
      <xdr:rowOff>171450</xdr:rowOff>
    </xdr:to>
    <xdr:grpSp>
      <xdr:nvGrpSpPr>
        <xdr:cNvPr id="10" name="Group 23"/>
        <xdr:cNvGrpSpPr>
          <a:grpSpLocks/>
        </xdr:cNvGrpSpPr>
      </xdr:nvGrpSpPr>
      <xdr:grpSpPr bwMode="auto">
        <a:xfrm>
          <a:off x="9734542" y="14439900"/>
          <a:ext cx="419107" cy="7115175"/>
          <a:chOff x="9573464" y="13211175"/>
          <a:chExt cx="456361" cy="6514537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15500" y="14871436"/>
            <a:ext cx="314325" cy="44976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Indicators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573464" y="19398952"/>
            <a:ext cx="409574" cy="3267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27"/>
          <xdr:cNvCxnSpPr>
            <a:cxnSpLocks noChangeShapeType="1"/>
          </xdr:cNvCxnSpPr>
        </xdr:nvCxnSpPr>
        <xdr:spPr bwMode="auto">
          <a:xfrm rot="5400000">
            <a:off x="6677667" y="16277563"/>
            <a:ext cx="6156000" cy="2322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P89"/>
  <sheetViews>
    <sheetView tabSelected="1" workbookViewId="0">
      <selection activeCell="B15" sqref="B15"/>
    </sheetView>
  </sheetViews>
  <sheetFormatPr defaultRowHeight="18.75"/>
  <cols>
    <col min="1" max="1" width="50.85546875" style="1" bestFit="1" customWidth="1"/>
    <col min="2" max="6" width="9.85546875" style="1" customWidth="1"/>
    <col min="7" max="7" width="45.28515625" style="1" customWidth="1"/>
    <col min="8" max="8" width="7.140625" style="1" customWidth="1"/>
    <col min="9" max="10" width="9.28515625" style="1" customWidth="1"/>
    <col min="11" max="11" width="9.140625" style="1"/>
    <col min="12" max="12" width="11.5703125" style="1" bestFit="1" customWidth="1"/>
    <col min="13" max="13" width="9.85546875" style="1" bestFit="1" customWidth="1"/>
    <col min="14" max="15" width="9.140625" style="1"/>
    <col min="16" max="16" width="12.7109375" style="69" customWidth="1"/>
    <col min="17" max="16384" width="9.140625" style="1"/>
  </cols>
  <sheetData>
    <row r="1" spans="1:16" ht="21">
      <c r="A1" s="77" t="s">
        <v>0</v>
      </c>
      <c r="B1" s="77"/>
      <c r="C1" s="77"/>
      <c r="D1" s="77"/>
      <c r="E1" s="77"/>
      <c r="F1" s="77"/>
      <c r="G1" s="77"/>
    </row>
    <row r="2" spans="1:16" ht="21">
      <c r="A2" s="77" t="s">
        <v>11</v>
      </c>
      <c r="B2" s="77"/>
      <c r="C2" s="77"/>
      <c r="D2" s="77"/>
      <c r="E2" s="77"/>
      <c r="F2" s="77"/>
      <c r="G2" s="77"/>
    </row>
    <row r="3" spans="1:16" ht="11.25" customHeight="1"/>
    <row r="4" spans="1:16">
      <c r="A4" s="78" t="s">
        <v>1</v>
      </c>
      <c r="B4" s="2">
        <v>2556</v>
      </c>
      <c r="C4" s="2">
        <v>2557</v>
      </c>
      <c r="D4" s="2">
        <v>2558</v>
      </c>
      <c r="E4" s="2">
        <v>2559</v>
      </c>
      <c r="F4" s="2">
        <v>2560</v>
      </c>
      <c r="G4" s="78" t="s">
        <v>95</v>
      </c>
    </row>
    <row r="5" spans="1:16">
      <c r="A5" s="78"/>
      <c r="B5" s="3" t="s">
        <v>2</v>
      </c>
      <c r="C5" s="3" t="s">
        <v>3</v>
      </c>
      <c r="D5" s="3" t="s">
        <v>10</v>
      </c>
      <c r="E5" s="3" t="s">
        <v>13</v>
      </c>
      <c r="F5" s="3" t="s">
        <v>122</v>
      </c>
      <c r="G5" s="78"/>
      <c r="N5" s="56"/>
      <c r="O5" s="56"/>
      <c r="P5" s="70"/>
    </row>
    <row r="6" spans="1:16" ht="21.75">
      <c r="A6" s="4" t="s">
        <v>5</v>
      </c>
      <c r="B6" s="14">
        <v>0.42</v>
      </c>
      <c r="C6" s="15">
        <v>0.35899999999999999</v>
      </c>
      <c r="D6" s="16">
        <v>1.7</v>
      </c>
      <c r="E6" s="45">
        <v>0.22</v>
      </c>
      <c r="F6" s="45">
        <v>0.22</v>
      </c>
      <c r="G6" s="4" t="s">
        <v>6</v>
      </c>
      <c r="I6" s="1" t="s">
        <v>150</v>
      </c>
    </row>
    <row r="7" spans="1:16" ht="21.75">
      <c r="A7" s="5" t="s">
        <v>14</v>
      </c>
      <c r="B7" s="18">
        <v>163.53</v>
      </c>
      <c r="C7" s="17">
        <v>164.12</v>
      </c>
      <c r="D7" s="17">
        <v>166.94</v>
      </c>
      <c r="E7" s="33">
        <v>167.31</v>
      </c>
      <c r="F7" s="33">
        <v>167.75</v>
      </c>
      <c r="G7" s="5" t="s">
        <v>44</v>
      </c>
      <c r="I7" s="1" t="s">
        <v>149</v>
      </c>
      <c r="K7" s="1">
        <f>871714/5196.6</f>
        <v>167.74698841550244</v>
      </c>
    </row>
    <row r="8" spans="1:16" ht="21.75">
      <c r="A8" s="5" t="s">
        <v>15</v>
      </c>
      <c r="B8" s="20">
        <v>95.173029999999997</v>
      </c>
      <c r="C8" s="19">
        <v>95.024590000000003</v>
      </c>
      <c r="D8" s="19">
        <v>95.21</v>
      </c>
      <c r="E8" s="33">
        <v>95.23</v>
      </c>
      <c r="F8" s="33">
        <v>95.21</v>
      </c>
      <c r="G8" s="5" t="s">
        <v>45</v>
      </c>
      <c r="I8" s="1" t="s">
        <v>124</v>
      </c>
    </row>
    <row r="9" spans="1:16" ht="21.75">
      <c r="A9" s="5" t="s">
        <v>16</v>
      </c>
      <c r="B9" s="37">
        <v>49.65</v>
      </c>
      <c r="C9" s="37">
        <v>50.61</v>
      </c>
      <c r="D9" s="37">
        <v>50.77</v>
      </c>
      <c r="E9" s="33">
        <v>50.77</v>
      </c>
      <c r="F9" s="33">
        <v>52.14</v>
      </c>
      <c r="G9" s="5" t="s">
        <v>46</v>
      </c>
      <c r="I9" s="1" t="s">
        <v>123</v>
      </c>
      <c r="M9" s="1" t="s">
        <v>128</v>
      </c>
      <c r="P9" s="69">
        <v>2471</v>
      </c>
    </row>
    <row r="10" spans="1:16" ht="21.75">
      <c r="A10" s="5" t="s">
        <v>21</v>
      </c>
      <c r="B10" s="21">
        <v>43.29</v>
      </c>
      <c r="C10" s="21">
        <v>42.81</v>
      </c>
      <c r="D10" s="22">
        <v>40.47</v>
      </c>
      <c r="E10" s="57">
        <v>40.700000000000003</v>
      </c>
      <c r="F10" s="37">
        <v>40.08</v>
      </c>
      <c r="G10" s="5" t="s">
        <v>47</v>
      </c>
      <c r="P10" s="69">
        <v>6651</v>
      </c>
    </row>
    <row r="11" spans="1:16" ht="21.75">
      <c r="A11" s="5" t="s">
        <v>22</v>
      </c>
      <c r="B11" s="17">
        <v>9.7100000000000009</v>
      </c>
      <c r="C11" s="23">
        <v>11.26</v>
      </c>
      <c r="D11" s="24">
        <v>10.84</v>
      </c>
      <c r="E11" s="33">
        <v>10.16</v>
      </c>
      <c r="F11" s="39">
        <v>10.1</v>
      </c>
      <c r="G11" s="5" t="s">
        <v>48</v>
      </c>
      <c r="P11" s="69">
        <v>5437</v>
      </c>
    </row>
    <row r="12" spans="1:16" ht="21.75">
      <c r="A12" s="5" t="s">
        <v>23</v>
      </c>
      <c r="B12" s="17">
        <v>6.18</v>
      </c>
      <c r="C12" s="23">
        <v>7.56</v>
      </c>
      <c r="D12" s="22">
        <v>8.0399999999999991</v>
      </c>
      <c r="E12" s="33">
        <v>7.91</v>
      </c>
      <c r="F12" s="33">
        <v>7.75</v>
      </c>
      <c r="G12" s="5" t="s">
        <v>49</v>
      </c>
      <c r="P12" s="69">
        <v>6625</v>
      </c>
    </row>
    <row r="13" spans="1:16" ht="21.75">
      <c r="A13" s="5" t="s">
        <v>24</v>
      </c>
      <c r="B13" s="17">
        <v>4.74</v>
      </c>
      <c r="C13" s="17">
        <v>6.65</v>
      </c>
      <c r="D13" s="63">
        <v>7.49</v>
      </c>
      <c r="E13" s="33">
        <v>5.56</v>
      </c>
      <c r="F13" s="33">
        <v>6.55</v>
      </c>
      <c r="G13" s="5" t="s">
        <v>50</v>
      </c>
    </row>
    <row r="14" spans="1:16" ht="21.75">
      <c r="A14" s="5" t="s">
        <v>25</v>
      </c>
      <c r="B14" s="25">
        <v>10.3</v>
      </c>
      <c r="C14" s="25">
        <v>10.53</v>
      </c>
      <c r="D14" s="26">
        <v>7.64</v>
      </c>
      <c r="E14" s="62">
        <v>0</v>
      </c>
      <c r="F14" s="37">
        <v>23.39</v>
      </c>
      <c r="G14" s="5" t="s">
        <v>51</v>
      </c>
      <c r="P14" s="69">
        <f>SUM(P9:P13)</f>
        <v>21184</v>
      </c>
    </row>
    <row r="15" spans="1:16" ht="21.75">
      <c r="A15" s="5" t="s">
        <v>33</v>
      </c>
      <c r="B15" s="38">
        <v>2667.97</v>
      </c>
      <c r="C15" s="39">
        <v>2678.27</v>
      </c>
      <c r="D15" s="40">
        <v>2614.11</v>
      </c>
      <c r="E15" s="76">
        <v>2545.5</v>
      </c>
      <c r="F15" s="57">
        <v>2549.1799999999998</v>
      </c>
      <c r="G15" s="5" t="s">
        <v>52</v>
      </c>
      <c r="I15" s="1" t="s">
        <v>129</v>
      </c>
      <c r="P15" s="69">
        <v>4</v>
      </c>
    </row>
    <row r="16" spans="1:16" ht="21.75">
      <c r="A16" s="5" t="s">
        <v>26</v>
      </c>
      <c r="B16" s="19">
        <v>0.5</v>
      </c>
      <c r="C16" s="17">
        <v>0.55000000000000004</v>
      </c>
      <c r="D16" s="27">
        <v>0.6</v>
      </c>
      <c r="E16" s="33">
        <v>1.18</v>
      </c>
      <c r="F16" s="65">
        <v>1.1599999999999999</v>
      </c>
      <c r="G16" s="5" t="s">
        <v>53</v>
      </c>
      <c r="I16" s="1" t="s">
        <v>148</v>
      </c>
      <c r="J16" s="1" t="s">
        <v>135</v>
      </c>
      <c r="P16" s="69">
        <f>P14/P15</f>
        <v>5296</v>
      </c>
    </row>
    <row r="17" spans="1:16" ht="21.75">
      <c r="A17" s="5" t="s">
        <v>27</v>
      </c>
      <c r="B17" s="17">
        <v>98.79</v>
      </c>
      <c r="C17" s="17">
        <v>99.09</v>
      </c>
      <c r="D17" s="28">
        <v>99.18</v>
      </c>
      <c r="E17" s="33">
        <v>98.81</v>
      </c>
      <c r="F17" s="64">
        <v>98.13</v>
      </c>
      <c r="G17" s="1" t="s">
        <v>126</v>
      </c>
      <c r="H17" s="58"/>
      <c r="I17" s="1" t="s">
        <v>137</v>
      </c>
      <c r="P17" s="69">
        <v>454637</v>
      </c>
    </row>
    <row r="18" spans="1:16" ht="21.75">
      <c r="A18" s="5" t="s">
        <v>28</v>
      </c>
      <c r="B18" s="17">
        <v>1.29</v>
      </c>
      <c r="C18" s="41" t="s">
        <v>118</v>
      </c>
      <c r="D18" s="42" t="s">
        <v>119</v>
      </c>
      <c r="E18" s="33">
        <v>0.48</v>
      </c>
      <c r="F18" s="64">
        <v>-1.63</v>
      </c>
      <c r="G18" s="5" t="s">
        <v>54</v>
      </c>
      <c r="I18" s="1" t="s">
        <v>130</v>
      </c>
      <c r="P18" s="69">
        <v>452934</v>
      </c>
    </row>
    <row r="19" spans="1:16" ht="21.75">
      <c r="A19" s="5" t="s">
        <v>29</v>
      </c>
      <c r="B19" s="19">
        <v>73.36</v>
      </c>
      <c r="C19" s="19">
        <v>71.349999999999994</v>
      </c>
      <c r="D19" s="29">
        <v>71.290000000000006</v>
      </c>
      <c r="E19" s="43">
        <v>72.08</v>
      </c>
      <c r="F19" s="34">
        <v>70.62</v>
      </c>
      <c r="G19" s="5" t="s">
        <v>55</v>
      </c>
      <c r="I19" s="1" t="s">
        <v>136</v>
      </c>
      <c r="P19" s="69">
        <v>460537</v>
      </c>
    </row>
    <row r="20" spans="1:16" ht="21.75">
      <c r="A20" s="5" t="s">
        <v>30</v>
      </c>
      <c r="B20" s="19">
        <v>300</v>
      </c>
      <c r="C20" s="19">
        <v>300</v>
      </c>
      <c r="D20" s="30">
        <v>300</v>
      </c>
      <c r="E20" s="43">
        <v>305</v>
      </c>
      <c r="F20" s="43">
        <v>305</v>
      </c>
      <c r="G20" s="5" t="s">
        <v>56</v>
      </c>
      <c r="P20" s="69">
        <v>465574</v>
      </c>
    </row>
    <row r="21" spans="1:16">
      <c r="A21" s="5" t="s">
        <v>4</v>
      </c>
      <c r="B21" s="33"/>
      <c r="C21" s="33"/>
      <c r="D21" s="33"/>
      <c r="E21" s="6"/>
      <c r="F21" s="6"/>
      <c r="G21" s="5" t="s">
        <v>8</v>
      </c>
    </row>
    <row r="22" spans="1:16" ht="21.75">
      <c r="A22" s="5" t="s">
        <v>31</v>
      </c>
      <c r="B22" s="32">
        <v>19</v>
      </c>
      <c r="C22" s="31">
        <v>19</v>
      </c>
      <c r="D22" s="32">
        <v>19</v>
      </c>
      <c r="E22" s="33">
        <v>19</v>
      </c>
      <c r="F22" s="65">
        <v>17.32</v>
      </c>
      <c r="G22" s="5" t="s">
        <v>57</v>
      </c>
      <c r="I22" s="1" t="s">
        <v>131</v>
      </c>
      <c r="P22" s="69">
        <f>SUM(P17:P21)</f>
        <v>1833682</v>
      </c>
    </row>
    <row r="23" spans="1:16" ht="21.75">
      <c r="A23" s="5" t="s">
        <v>32</v>
      </c>
      <c r="B23" s="33">
        <v>22</v>
      </c>
      <c r="C23" s="33">
        <v>22</v>
      </c>
      <c r="D23" s="33">
        <v>22</v>
      </c>
      <c r="E23" s="33">
        <v>22</v>
      </c>
      <c r="F23" s="65">
        <v>18.36</v>
      </c>
      <c r="G23" s="5" t="s">
        <v>58</v>
      </c>
      <c r="I23" s="1" t="s">
        <v>132</v>
      </c>
      <c r="P23" s="69">
        <v>4</v>
      </c>
    </row>
    <row r="24" spans="1:16" ht="21.75">
      <c r="A24" s="6" t="s">
        <v>146</v>
      </c>
      <c r="B24" s="33" t="s">
        <v>117</v>
      </c>
      <c r="C24" s="33" t="s">
        <v>117</v>
      </c>
      <c r="D24" s="33" t="s">
        <v>117</v>
      </c>
      <c r="E24" s="33" t="s">
        <v>117</v>
      </c>
      <c r="F24" s="33" t="s">
        <v>117</v>
      </c>
      <c r="G24" s="6" t="s">
        <v>139</v>
      </c>
    </row>
    <row r="25" spans="1:16" ht="21.75">
      <c r="A25" s="6" t="s">
        <v>147</v>
      </c>
      <c r="B25" s="33" t="s">
        <v>117</v>
      </c>
      <c r="C25" s="33" t="s">
        <v>117</v>
      </c>
      <c r="D25" s="33" t="s">
        <v>117</v>
      </c>
      <c r="E25" s="33" t="s">
        <v>117</v>
      </c>
      <c r="F25" s="33" t="s">
        <v>117</v>
      </c>
      <c r="G25" s="6" t="s">
        <v>145</v>
      </c>
    </row>
    <row r="26" spans="1:16" ht="21.75">
      <c r="A26" s="6" t="s">
        <v>43</v>
      </c>
      <c r="B26" s="39">
        <v>8732</v>
      </c>
      <c r="C26" s="36" t="s">
        <v>117</v>
      </c>
      <c r="D26" s="34">
        <v>19590</v>
      </c>
      <c r="E26" s="36" t="s">
        <v>117</v>
      </c>
      <c r="F26" s="36">
        <v>33622</v>
      </c>
      <c r="G26" s="6" t="s">
        <v>59</v>
      </c>
    </row>
    <row r="27" spans="1:16" ht="21.75">
      <c r="A27" s="51" t="s">
        <v>42</v>
      </c>
      <c r="B27" s="72">
        <v>17253</v>
      </c>
      <c r="C27" s="73" t="s">
        <v>117</v>
      </c>
      <c r="D27" s="72">
        <v>15084</v>
      </c>
      <c r="E27" s="72">
        <v>19341</v>
      </c>
      <c r="F27" s="74">
        <v>25367</v>
      </c>
      <c r="G27" s="51" t="s">
        <v>60</v>
      </c>
    </row>
    <row r="28" spans="1:16" s="53" customFormat="1" ht="21">
      <c r="A28" s="79" t="s">
        <v>9</v>
      </c>
      <c r="B28" s="79"/>
      <c r="C28" s="79"/>
      <c r="D28" s="79"/>
      <c r="E28" s="79"/>
      <c r="F28" s="79"/>
      <c r="G28" s="79"/>
      <c r="P28" s="71"/>
    </row>
    <row r="29" spans="1:16" ht="21">
      <c r="A29" s="77" t="s">
        <v>12</v>
      </c>
      <c r="B29" s="77"/>
      <c r="C29" s="77"/>
      <c r="D29" s="77"/>
      <c r="E29" s="77"/>
      <c r="F29" s="77"/>
      <c r="G29" s="77"/>
    </row>
    <row r="30" spans="1:16" ht="11.25" customHeight="1"/>
    <row r="31" spans="1:16">
      <c r="A31" s="78" t="s">
        <v>1</v>
      </c>
      <c r="B31" s="2">
        <v>2556</v>
      </c>
      <c r="C31" s="2">
        <v>2557</v>
      </c>
      <c r="D31" s="2">
        <v>2558</v>
      </c>
      <c r="E31" s="2">
        <v>2559</v>
      </c>
      <c r="F31" s="2">
        <v>2560</v>
      </c>
      <c r="G31" s="78" t="s">
        <v>7</v>
      </c>
    </row>
    <row r="32" spans="1:16">
      <c r="A32" s="78"/>
      <c r="B32" s="3" t="s">
        <v>2</v>
      </c>
      <c r="C32" s="3" t="s">
        <v>3</v>
      </c>
      <c r="D32" s="3" t="s">
        <v>10</v>
      </c>
      <c r="E32" s="3" t="s">
        <v>13</v>
      </c>
      <c r="F32" s="3" t="s">
        <v>122</v>
      </c>
      <c r="G32" s="78"/>
    </row>
    <row r="33" spans="1:13" ht="21.75" customHeight="1">
      <c r="A33" s="7" t="s">
        <v>93</v>
      </c>
      <c r="B33" s="68">
        <v>-0.67</v>
      </c>
      <c r="C33" s="34">
        <v>7</v>
      </c>
      <c r="D33" s="46">
        <v>5.0599999999999996</v>
      </c>
      <c r="E33" s="46">
        <v>6.74</v>
      </c>
      <c r="F33" s="46">
        <v>-1.17</v>
      </c>
      <c r="G33" s="7" t="s">
        <v>94</v>
      </c>
      <c r="I33" s="1" t="s">
        <v>133</v>
      </c>
    </row>
    <row r="34" spans="1:13" ht="21.75" customHeight="1">
      <c r="A34" s="7" t="s">
        <v>96</v>
      </c>
      <c r="B34" s="35">
        <v>180577</v>
      </c>
      <c r="C34" s="35">
        <v>193037</v>
      </c>
      <c r="D34" s="50">
        <v>202586</v>
      </c>
      <c r="E34" s="50">
        <v>216064</v>
      </c>
      <c r="F34" s="50">
        <v>214742</v>
      </c>
      <c r="G34" s="7" t="s">
        <v>97</v>
      </c>
    </row>
    <row r="35" spans="1:13" ht="21.75" customHeight="1">
      <c r="A35" s="5" t="s">
        <v>41</v>
      </c>
      <c r="B35" s="33">
        <v>38.36</v>
      </c>
      <c r="C35" s="33">
        <v>38.35</v>
      </c>
      <c r="D35" s="43">
        <v>38.4</v>
      </c>
      <c r="E35" s="46">
        <v>38.43</v>
      </c>
      <c r="F35" s="46">
        <v>34.18</v>
      </c>
      <c r="G35" s="7" t="s">
        <v>61</v>
      </c>
    </row>
    <row r="36" spans="1:13" ht="21.75" customHeight="1">
      <c r="A36" s="5" t="s">
        <v>40</v>
      </c>
      <c r="B36" s="64">
        <v>31.39</v>
      </c>
      <c r="C36" s="49">
        <v>29.14</v>
      </c>
      <c r="D36" s="49">
        <v>27.88</v>
      </c>
      <c r="E36" s="33">
        <v>30.32</v>
      </c>
      <c r="F36" s="65">
        <v>29.95</v>
      </c>
      <c r="G36" s="7" t="s">
        <v>62</v>
      </c>
    </row>
    <row r="37" spans="1:13" ht="21.75" customHeight="1">
      <c r="A37" s="5" t="s">
        <v>39</v>
      </c>
      <c r="B37" s="33">
        <v>3.76</v>
      </c>
      <c r="C37" s="43">
        <v>1.9</v>
      </c>
      <c r="D37" s="33">
        <v>0.66</v>
      </c>
      <c r="E37" s="47" t="s">
        <v>121</v>
      </c>
      <c r="F37" s="47">
        <v>0.44</v>
      </c>
      <c r="G37" s="5" t="s">
        <v>63</v>
      </c>
      <c r="I37" s="1" t="s">
        <v>134</v>
      </c>
    </row>
    <row r="38" spans="1:13" ht="21.75" customHeight="1">
      <c r="A38" s="5" t="s">
        <v>38</v>
      </c>
      <c r="B38" s="33">
        <v>28.47</v>
      </c>
      <c r="C38" s="33">
        <v>32.15</v>
      </c>
      <c r="D38" s="33">
        <v>33.630000000000003</v>
      </c>
      <c r="E38" s="33">
        <v>31.16</v>
      </c>
      <c r="F38" s="33">
        <v>21.57</v>
      </c>
      <c r="G38" s="5" t="s">
        <v>64</v>
      </c>
    </row>
    <row r="39" spans="1:13" ht="21.75" customHeight="1">
      <c r="A39" s="5" t="s">
        <v>98</v>
      </c>
      <c r="B39" s="33">
        <v>24.54</v>
      </c>
      <c r="C39" s="33">
        <v>74.58</v>
      </c>
      <c r="D39" s="33">
        <v>62.75</v>
      </c>
      <c r="E39" s="33">
        <v>62.95</v>
      </c>
      <c r="F39" s="33">
        <v>64.08</v>
      </c>
      <c r="G39" s="5" t="s">
        <v>65</v>
      </c>
    </row>
    <row r="40" spans="1:13" ht="21.75" customHeight="1">
      <c r="A40" s="5" t="s">
        <v>37</v>
      </c>
      <c r="B40" s="33">
        <v>69.78</v>
      </c>
      <c r="C40" s="33">
        <v>33.119999999999997</v>
      </c>
      <c r="D40" s="33">
        <v>87.16</v>
      </c>
      <c r="E40" s="43">
        <v>10.8</v>
      </c>
      <c r="F40" s="43">
        <v>6.75</v>
      </c>
      <c r="G40" s="5" t="s">
        <v>66</v>
      </c>
    </row>
    <row r="41" spans="1:13" ht="21.75" customHeight="1">
      <c r="A41" s="5" t="s">
        <v>101</v>
      </c>
      <c r="B41" s="33"/>
      <c r="C41" s="33"/>
      <c r="D41" s="33"/>
      <c r="E41" s="33"/>
      <c r="F41" s="33"/>
      <c r="G41" s="5" t="s">
        <v>104</v>
      </c>
    </row>
    <row r="42" spans="1:13" ht="21.75" customHeight="1">
      <c r="A42" s="5" t="s">
        <v>100</v>
      </c>
      <c r="B42" s="33">
        <v>28.47</v>
      </c>
      <c r="C42" s="31">
        <v>24.01</v>
      </c>
      <c r="D42" s="44">
        <v>34.58</v>
      </c>
      <c r="E42" s="33">
        <v>29.82</v>
      </c>
      <c r="F42" s="33">
        <v>27.83</v>
      </c>
      <c r="G42" s="5" t="s">
        <v>103</v>
      </c>
    </row>
    <row r="43" spans="1:13" ht="21.75" customHeight="1">
      <c r="A43" s="5" t="s">
        <v>99</v>
      </c>
      <c r="B43" s="33"/>
      <c r="C43" s="33"/>
      <c r="D43" s="33"/>
      <c r="E43" s="33"/>
      <c r="F43" s="33"/>
      <c r="G43" s="5" t="s">
        <v>105</v>
      </c>
    </row>
    <row r="44" spans="1:13" ht="21.75" customHeight="1">
      <c r="A44" s="6" t="s">
        <v>100</v>
      </c>
      <c r="B44" s="33">
        <v>24.54</v>
      </c>
      <c r="C44" s="33">
        <v>55.15</v>
      </c>
      <c r="D44" s="33">
        <v>62.75</v>
      </c>
      <c r="E44" s="33">
        <v>47.11</v>
      </c>
      <c r="F44" s="33">
        <v>51.65</v>
      </c>
      <c r="G44" s="5" t="s">
        <v>103</v>
      </c>
      <c r="L44" s="67"/>
      <c r="M44" s="67" t="s">
        <v>127</v>
      </c>
    </row>
    <row r="45" spans="1:13" ht="21.75" customHeight="1">
      <c r="A45" s="5" t="s">
        <v>106</v>
      </c>
      <c r="B45" s="33"/>
      <c r="C45" s="33"/>
      <c r="D45" s="33"/>
      <c r="E45" s="33"/>
      <c r="F45" s="33"/>
      <c r="G45" s="5" t="s">
        <v>102</v>
      </c>
    </row>
    <row r="46" spans="1:13" ht="21.75" customHeight="1">
      <c r="A46" s="5" t="s">
        <v>100</v>
      </c>
      <c r="B46" s="33">
        <v>72.28</v>
      </c>
      <c r="C46" s="33">
        <v>74.58</v>
      </c>
      <c r="D46" s="33">
        <v>78.87</v>
      </c>
      <c r="E46" s="33">
        <v>81.97</v>
      </c>
      <c r="F46" s="33">
        <v>84.68</v>
      </c>
      <c r="G46" s="5" t="s">
        <v>76</v>
      </c>
    </row>
    <row r="47" spans="1:13" ht="21.75" customHeight="1">
      <c r="A47" s="5" t="s">
        <v>92</v>
      </c>
      <c r="B47" s="33">
        <v>309</v>
      </c>
      <c r="C47" s="33">
        <v>151</v>
      </c>
      <c r="D47" s="50">
        <v>134</v>
      </c>
      <c r="E47" s="33">
        <v>161</v>
      </c>
      <c r="F47" s="65">
        <v>264</v>
      </c>
      <c r="G47" s="5" t="s">
        <v>77</v>
      </c>
    </row>
    <row r="48" spans="1:13" ht="21.75" customHeight="1">
      <c r="A48" s="5" t="s">
        <v>36</v>
      </c>
      <c r="B48" s="33">
        <v>2.62</v>
      </c>
      <c r="C48" s="33">
        <v>2.93</v>
      </c>
      <c r="D48" s="33">
        <v>9.5399999999999991</v>
      </c>
      <c r="E48" s="33">
        <v>18.899999999999999</v>
      </c>
      <c r="F48" s="33">
        <v>29.5</v>
      </c>
      <c r="G48" s="5" t="s">
        <v>78</v>
      </c>
    </row>
    <row r="49" spans="1:9" ht="21.75" customHeight="1">
      <c r="A49" s="5" t="s">
        <v>68</v>
      </c>
      <c r="B49" s="33"/>
      <c r="C49" s="33"/>
      <c r="D49" s="33"/>
      <c r="E49" s="33"/>
      <c r="F49" s="33"/>
      <c r="G49" s="5" t="s">
        <v>69</v>
      </c>
    </row>
    <row r="50" spans="1:9" ht="21.75" customHeight="1">
      <c r="A50" s="5" t="s">
        <v>75</v>
      </c>
      <c r="B50" s="33">
        <v>29.83</v>
      </c>
      <c r="C50" s="33">
        <v>0.26</v>
      </c>
      <c r="D50" s="33">
        <v>12.6</v>
      </c>
      <c r="E50" s="33">
        <v>15.5</v>
      </c>
      <c r="F50" s="33">
        <v>25.4</v>
      </c>
      <c r="G50" s="5" t="s">
        <v>79</v>
      </c>
    </row>
    <row r="51" spans="1:9" ht="21.75" customHeight="1">
      <c r="A51" s="5" t="s">
        <v>35</v>
      </c>
      <c r="B51" s="33">
        <v>10.97</v>
      </c>
      <c r="C51" s="47" t="s">
        <v>120</v>
      </c>
      <c r="D51" s="33">
        <v>4.37</v>
      </c>
      <c r="E51" s="43">
        <v>9.02</v>
      </c>
      <c r="F51" s="43">
        <v>9.27</v>
      </c>
      <c r="G51" s="7" t="s">
        <v>80</v>
      </c>
      <c r="I51" s="1" t="s">
        <v>125</v>
      </c>
    </row>
    <row r="52" spans="1:9" ht="21.75" customHeight="1">
      <c r="A52" s="8" t="s">
        <v>34</v>
      </c>
      <c r="B52" s="48">
        <v>33.79</v>
      </c>
      <c r="C52" s="48">
        <v>33.79</v>
      </c>
      <c r="D52" s="48">
        <v>33.79</v>
      </c>
      <c r="E52" s="48">
        <v>32.799999999999997</v>
      </c>
      <c r="F52" s="66">
        <v>32.9</v>
      </c>
      <c r="G52" s="9" t="s">
        <v>81</v>
      </c>
    </row>
    <row r="53" spans="1:9" ht="21.75" customHeight="1">
      <c r="A53" s="52"/>
      <c r="B53" s="54"/>
      <c r="C53" s="54"/>
      <c r="D53" s="54"/>
      <c r="E53" s="54"/>
      <c r="F53" s="75"/>
      <c r="G53" s="55"/>
    </row>
    <row r="54" spans="1:9" ht="21.75" customHeight="1">
      <c r="A54" s="52"/>
      <c r="B54" s="54"/>
      <c r="C54" s="54"/>
      <c r="D54" s="54"/>
      <c r="E54" s="54"/>
      <c r="F54" s="75"/>
      <c r="G54" s="55"/>
    </row>
    <row r="55" spans="1:9" ht="21">
      <c r="A55" s="77" t="s">
        <v>9</v>
      </c>
      <c r="B55" s="77"/>
      <c r="C55" s="77"/>
      <c r="D55" s="77"/>
      <c r="E55" s="77"/>
      <c r="F55" s="77"/>
      <c r="G55" s="77"/>
    </row>
    <row r="56" spans="1:9" ht="21">
      <c r="A56" s="77" t="s">
        <v>12</v>
      </c>
      <c r="B56" s="77"/>
      <c r="C56" s="77"/>
      <c r="D56" s="77"/>
      <c r="E56" s="77"/>
      <c r="F56" s="77"/>
      <c r="G56" s="77"/>
    </row>
    <row r="58" spans="1:9">
      <c r="A58" s="80" t="s">
        <v>1</v>
      </c>
      <c r="B58" s="81"/>
      <c r="C58" s="81"/>
      <c r="D58" s="61"/>
      <c r="E58" s="81" t="s">
        <v>95</v>
      </c>
      <c r="F58" s="81"/>
      <c r="G58" s="84"/>
    </row>
    <row r="59" spans="1:9">
      <c r="A59" s="82"/>
      <c r="B59" s="83"/>
      <c r="C59" s="83"/>
      <c r="D59" s="10"/>
      <c r="E59" s="83"/>
      <c r="F59" s="83"/>
      <c r="G59" s="85"/>
    </row>
    <row r="60" spans="1:9">
      <c r="A60" s="86" t="s">
        <v>18</v>
      </c>
      <c r="B60" s="87"/>
      <c r="C60" s="87"/>
      <c r="D60" s="13"/>
      <c r="E60" s="87" t="s">
        <v>19</v>
      </c>
      <c r="F60" s="87"/>
      <c r="G60" s="88"/>
    </row>
    <row r="61" spans="1:9">
      <c r="A61" s="89" t="s">
        <v>17</v>
      </c>
      <c r="B61" s="90"/>
      <c r="C61" s="90"/>
      <c r="D61" s="11"/>
      <c r="E61" s="90" t="s">
        <v>20</v>
      </c>
      <c r="F61" s="90"/>
      <c r="G61" s="91"/>
    </row>
    <row r="62" spans="1:9">
      <c r="A62" s="89" t="s">
        <v>107</v>
      </c>
      <c r="B62" s="90"/>
      <c r="C62" s="90"/>
      <c r="D62" s="11"/>
      <c r="E62" s="90" t="s">
        <v>109</v>
      </c>
      <c r="F62" s="90"/>
      <c r="G62" s="91"/>
    </row>
    <row r="63" spans="1:9">
      <c r="A63" s="89" t="s">
        <v>67</v>
      </c>
      <c r="B63" s="90"/>
      <c r="C63" s="90"/>
      <c r="D63" s="11"/>
      <c r="E63" s="90" t="s">
        <v>89</v>
      </c>
      <c r="F63" s="90"/>
      <c r="G63" s="91"/>
    </row>
    <row r="64" spans="1:9">
      <c r="A64" s="89" t="s">
        <v>108</v>
      </c>
      <c r="B64" s="90"/>
      <c r="C64" s="90"/>
      <c r="D64" s="11"/>
      <c r="E64" s="90" t="s">
        <v>110</v>
      </c>
      <c r="F64" s="90"/>
      <c r="G64" s="91"/>
    </row>
    <row r="65" spans="1:7">
      <c r="A65" s="89" t="s">
        <v>70</v>
      </c>
      <c r="B65" s="90"/>
      <c r="C65" s="90"/>
      <c r="D65" s="11"/>
      <c r="E65" s="90" t="s">
        <v>91</v>
      </c>
      <c r="F65" s="90"/>
      <c r="G65" s="91"/>
    </row>
    <row r="66" spans="1:7">
      <c r="A66" s="89"/>
      <c r="B66" s="90"/>
      <c r="C66" s="90"/>
      <c r="D66" s="11"/>
      <c r="E66" s="93" t="s">
        <v>114</v>
      </c>
      <c r="F66" s="93"/>
      <c r="G66" s="94"/>
    </row>
    <row r="67" spans="1:7">
      <c r="A67" s="92" t="s">
        <v>111</v>
      </c>
      <c r="B67" s="93"/>
      <c r="C67" s="93"/>
      <c r="D67" s="11"/>
      <c r="E67" s="93" t="s">
        <v>90</v>
      </c>
      <c r="F67" s="93"/>
      <c r="G67" s="94"/>
    </row>
    <row r="68" spans="1:7">
      <c r="A68" s="92" t="s">
        <v>71</v>
      </c>
      <c r="B68" s="93"/>
      <c r="C68" s="93"/>
      <c r="D68" s="11"/>
      <c r="E68" s="93" t="s">
        <v>72</v>
      </c>
      <c r="F68" s="93"/>
      <c r="G68" s="94"/>
    </row>
    <row r="69" spans="1:7">
      <c r="A69" s="92" t="s">
        <v>73</v>
      </c>
      <c r="B69" s="93"/>
      <c r="C69" s="93"/>
      <c r="D69" s="11"/>
      <c r="E69" s="93" t="s">
        <v>74</v>
      </c>
      <c r="F69" s="93"/>
      <c r="G69" s="94"/>
    </row>
    <row r="70" spans="1:7">
      <c r="A70" s="92" t="s">
        <v>112</v>
      </c>
      <c r="B70" s="93"/>
      <c r="C70" s="93"/>
      <c r="D70" s="11"/>
      <c r="E70" s="93" t="s">
        <v>115</v>
      </c>
      <c r="F70" s="93"/>
      <c r="G70" s="94"/>
    </row>
    <row r="71" spans="1:7">
      <c r="A71" s="60"/>
      <c r="B71" s="59"/>
      <c r="C71" s="59"/>
      <c r="D71" s="11"/>
      <c r="E71" s="93" t="s">
        <v>83</v>
      </c>
      <c r="F71" s="93"/>
      <c r="G71" s="94"/>
    </row>
    <row r="72" spans="1:7">
      <c r="A72" s="92" t="s">
        <v>82</v>
      </c>
      <c r="B72" s="93"/>
      <c r="C72" s="93"/>
      <c r="D72" s="11"/>
      <c r="E72" s="93" t="s">
        <v>84</v>
      </c>
      <c r="F72" s="93"/>
      <c r="G72" s="94"/>
    </row>
    <row r="73" spans="1:7">
      <c r="A73" s="92" t="s">
        <v>85</v>
      </c>
      <c r="B73" s="93"/>
      <c r="C73" s="93"/>
      <c r="D73" s="11"/>
      <c r="E73" s="93" t="s">
        <v>86</v>
      </c>
      <c r="F73" s="93"/>
      <c r="G73" s="94"/>
    </row>
    <row r="74" spans="1:7">
      <c r="A74" s="92" t="s">
        <v>113</v>
      </c>
      <c r="B74" s="93"/>
      <c r="C74" s="93"/>
      <c r="D74" s="11"/>
      <c r="E74" s="93" t="s">
        <v>116</v>
      </c>
      <c r="F74" s="93"/>
      <c r="G74" s="94"/>
    </row>
    <row r="75" spans="1:7">
      <c r="A75" s="92" t="s">
        <v>87</v>
      </c>
      <c r="B75" s="93"/>
      <c r="C75" s="93"/>
      <c r="D75" s="11"/>
      <c r="E75" s="93" t="s">
        <v>88</v>
      </c>
      <c r="F75" s="93"/>
      <c r="G75" s="94"/>
    </row>
    <row r="76" spans="1:7">
      <c r="A76" s="95"/>
      <c r="B76" s="96"/>
      <c r="C76" s="96"/>
      <c r="D76" s="11"/>
      <c r="E76" s="97"/>
      <c r="F76" s="97"/>
      <c r="G76" s="98"/>
    </row>
    <row r="77" spans="1:7">
      <c r="A77" s="95"/>
      <c r="B77" s="96"/>
      <c r="C77" s="96"/>
      <c r="D77" s="11"/>
      <c r="E77" s="97"/>
      <c r="F77" s="97"/>
      <c r="G77" s="98"/>
    </row>
    <row r="78" spans="1:7">
      <c r="A78" s="95"/>
      <c r="B78" s="96"/>
      <c r="C78" s="96"/>
      <c r="D78" s="11"/>
      <c r="E78" s="97"/>
      <c r="F78" s="97"/>
      <c r="G78" s="98"/>
    </row>
    <row r="79" spans="1:7">
      <c r="A79" s="95"/>
      <c r="B79" s="96"/>
      <c r="C79" s="96"/>
      <c r="D79" s="11"/>
      <c r="E79" s="97"/>
      <c r="F79" s="97"/>
      <c r="G79" s="98"/>
    </row>
    <row r="80" spans="1:7">
      <c r="A80" s="95"/>
      <c r="B80" s="96"/>
      <c r="C80" s="96"/>
      <c r="D80" s="11"/>
      <c r="E80" s="97"/>
      <c r="F80" s="97"/>
      <c r="G80" s="98"/>
    </row>
    <row r="81" spans="1:7">
      <c r="A81" s="99"/>
      <c r="B81" s="100"/>
      <c r="C81" s="100"/>
      <c r="D81" s="12"/>
      <c r="E81" s="101"/>
      <c r="F81" s="101"/>
      <c r="G81" s="102"/>
    </row>
    <row r="85" spans="1:7">
      <c r="A85" s="1" t="s">
        <v>138</v>
      </c>
      <c r="G85" s="1" t="s">
        <v>139</v>
      </c>
    </row>
    <row r="86" spans="1:7">
      <c r="A86" s="1" t="s">
        <v>4</v>
      </c>
      <c r="G86" s="1" t="s">
        <v>8</v>
      </c>
    </row>
    <row r="87" spans="1:7">
      <c r="A87" s="1" t="s">
        <v>140</v>
      </c>
      <c r="G87" s="1" t="s">
        <v>141</v>
      </c>
    </row>
    <row r="88" spans="1:7">
      <c r="A88" s="1" t="s">
        <v>142</v>
      </c>
      <c r="G88" s="1" t="s">
        <v>143</v>
      </c>
    </row>
    <row r="89" spans="1:7">
      <c r="A89" s="1" t="s">
        <v>144</v>
      </c>
      <c r="G89" s="1" t="s">
        <v>145</v>
      </c>
    </row>
  </sheetData>
  <mergeCells count="55">
    <mergeCell ref="A79:C79"/>
    <mergeCell ref="E79:G79"/>
    <mergeCell ref="A80:C80"/>
    <mergeCell ref="E80:G80"/>
    <mergeCell ref="A81:C81"/>
    <mergeCell ref="E81:G81"/>
    <mergeCell ref="A76:C76"/>
    <mergeCell ref="E76:G76"/>
    <mergeCell ref="A77:C77"/>
    <mergeCell ref="E77:G77"/>
    <mergeCell ref="A78:C78"/>
    <mergeCell ref="E78:G78"/>
    <mergeCell ref="A73:C73"/>
    <mergeCell ref="E73:G73"/>
    <mergeCell ref="A74:C74"/>
    <mergeCell ref="E74:G74"/>
    <mergeCell ref="A75:C75"/>
    <mergeCell ref="E75:G75"/>
    <mergeCell ref="A72:C72"/>
    <mergeCell ref="E72:G72"/>
    <mergeCell ref="A66:C66"/>
    <mergeCell ref="E66:G66"/>
    <mergeCell ref="A67:C67"/>
    <mergeCell ref="E67:G67"/>
    <mergeCell ref="A68:C68"/>
    <mergeCell ref="E68:G68"/>
    <mergeCell ref="A69:C69"/>
    <mergeCell ref="E69:G69"/>
    <mergeCell ref="A70:C70"/>
    <mergeCell ref="E70:G70"/>
    <mergeCell ref="E71:G71"/>
    <mergeCell ref="A63:C63"/>
    <mergeCell ref="E63:G63"/>
    <mergeCell ref="A64:C64"/>
    <mergeCell ref="E64:G64"/>
    <mergeCell ref="A65:C65"/>
    <mergeCell ref="E65:G65"/>
    <mergeCell ref="A60:C60"/>
    <mergeCell ref="E60:G60"/>
    <mergeCell ref="A61:C61"/>
    <mergeCell ref="E61:G61"/>
    <mergeCell ref="A62:C62"/>
    <mergeCell ref="E62:G62"/>
    <mergeCell ref="A31:A32"/>
    <mergeCell ref="G31:G32"/>
    <mergeCell ref="A55:G55"/>
    <mergeCell ref="A56:G56"/>
    <mergeCell ref="A58:C59"/>
    <mergeCell ref="E58:G59"/>
    <mergeCell ref="A29:G29"/>
    <mergeCell ref="A1:G1"/>
    <mergeCell ref="A2:G2"/>
    <mergeCell ref="A4:A5"/>
    <mergeCell ref="G4:G5"/>
    <mergeCell ref="A28:G28"/>
  </mergeCells>
  <pageMargins left="0.4" right="0.23" top="0.49" bottom="0.36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ตารางตัวชี้วัด2560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2019-10-21T06:59:45Z</cp:lastPrinted>
  <dcterms:created xsi:type="dcterms:W3CDTF">2006-02-23T04:03:34Z</dcterms:created>
  <dcterms:modified xsi:type="dcterms:W3CDTF">2019-11-20T04:19:30Z</dcterms:modified>
</cp:coreProperties>
</file>