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3.6 D" sheetId="1" r:id="rId1"/>
  </sheets>
  <definedNames>
    <definedName name="_xlnm.Print_Area" localSheetId="0">'T-3.6 D'!$A$1:$W$37</definedName>
  </definedNames>
  <calcPr fullCalcOnLoad="1"/>
</workbook>
</file>

<file path=xl/sharedStrings.xml><?xml version="1.0" encoding="utf-8"?>
<sst xmlns="http://schemas.openxmlformats.org/spreadsheetml/2006/main" count="101" uniqueCount="73">
  <si>
    <t xml:space="preserve">ตาราง     </t>
  </si>
  <si>
    <t>จำนวนนักเรียน จำแนกตามสังกัด  เพศ  ระดับการศึกษา และชั้นเรียน ปีการศึกษา 2554</t>
  </si>
  <si>
    <t>TABLE</t>
  </si>
  <si>
    <t>NUMBER OF STUDENTS BY JURISDICTION, SEX, LEVEL OF EDUCATION AND GRADE: ACADEMIC YEAR 2011</t>
  </si>
  <si>
    <t>ชั้นเรียน</t>
  </si>
  <si>
    <t>สังกัด  Jurisdiction</t>
  </si>
  <si>
    <t>Grade</t>
  </si>
  <si>
    <t>สำนักบริหารงาน</t>
  </si>
  <si>
    <t>รวม</t>
  </si>
  <si>
    <t>สนง.คณะกรรมการ</t>
  </si>
  <si>
    <t>คณะกรรมการส่งเสริม</t>
  </si>
  <si>
    <t>กรมส่งเสริม</t>
  </si>
  <si>
    <t>Total</t>
  </si>
  <si>
    <t>การศึกษาขั้นพื้นฐาน</t>
  </si>
  <si>
    <t>การศึกษาเอกชน</t>
  </si>
  <si>
    <t>การปกครองท้องถิ่น</t>
  </si>
  <si>
    <t>Office of the Basic</t>
  </si>
  <si>
    <t>Office of the Private</t>
  </si>
  <si>
    <t xml:space="preserve">Department of Local </t>
  </si>
  <si>
    <t>Others</t>
  </si>
  <si>
    <t>Education Commission</t>
  </si>
  <si>
    <t>Administration</t>
  </si>
  <si>
    <t>ชาย</t>
  </si>
  <si>
    <t>หญิง</t>
  </si>
  <si>
    <t>Male</t>
  </si>
  <si>
    <t>Female</t>
  </si>
  <si>
    <t>รวมยอด</t>
  </si>
  <si>
    <t>ก่อนประถมศึกษา</t>
  </si>
  <si>
    <t>Pre-elementary</t>
  </si>
  <si>
    <t>อนุบาล 1</t>
  </si>
  <si>
    <t>Kindergarten 1</t>
  </si>
  <si>
    <t>อนุบาล 2</t>
  </si>
  <si>
    <t>Kindergarten 2</t>
  </si>
  <si>
    <t>อนุบาล 3</t>
  </si>
  <si>
    <t>Kindergarten 3</t>
  </si>
  <si>
    <t>เด็กเล็ก</t>
  </si>
  <si>
    <t>Pre- primary</t>
  </si>
  <si>
    <t>ประถมศึกษา</t>
  </si>
  <si>
    <t>Elementary</t>
  </si>
  <si>
    <t>ประถม 1</t>
  </si>
  <si>
    <t>Pratom 1</t>
  </si>
  <si>
    <t>ประถม 2</t>
  </si>
  <si>
    <t>Pratom 2</t>
  </si>
  <si>
    <t>ประถม 3</t>
  </si>
  <si>
    <t>Pratom 3</t>
  </si>
  <si>
    <t>ประถม 4</t>
  </si>
  <si>
    <t>Pratom 4</t>
  </si>
  <si>
    <t>ประถม 5</t>
  </si>
  <si>
    <t>Pratom 5</t>
  </si>
  <si>
    <t>ประถม 6</t>
  </si>
  <si>
    <t>Pratom 6</t>
  </si>
  <si>
    <t>มัธยมต้น</t>
  </si>
  <si>
    <t>Lower Secondary</t>
  </si>
  <si>
    <t>มัธยม 1</t>
  </si>
  <si>
    <t>Matayom 1</t>
  </si>
  <si>
    <t>มัธยม 2</t>
  </si>
  <si>
    <t>Matayom 2</t>
  </si>
  <si>
    <t>มัธยม 3</t>
  </si>
  <si>
    <t>Matayom 3</t>
  </si>
  <si>
    <t>มัธยมปลาย</t>
  </si>
  <si>
    <t>Upper Secondary</t>
  </si>
  <si>
    <t>มัธยม 4</t>
  </si>
  <si>
    <t>Matayom 4</t>
  </si>
  <si>
    <t>มัธยม 5</t>
  </si>
  <si>
    <t>Matayom 5</t>
  </si>
  <si>
    <t>มัธยม 6</t>
  </si>
  <si>
    <t>Matayom 6</t>
  </si>
  <si>
    <t xml:space="preserve">ที่มา : </t>
  </si>
  <si>
    <t>สำนักงานเขตพื้นที่การศึกษาประถมศึกษาจังหวัดจันทบุรี  เขต 1 และ 2</t>
  </si>
  <si>
    <t>Source:   Chanthaburi Primary Educational Service Area Office, Area 1 and 2</t>
  </si>
  <si>
    <t xml:space="preserve">สำนักงานเขตพื้นที่การศึกษามัธยมศึกษาเขต17   จังหวัดจันทบุรี </t>
  </si>
  <si>
    <t xml:space="preserve">                Chanthaburi Seconary Educational Service Area Office, Area 17</t>
  </si>
  <si>
    <r>
      <t xml:space="preserve">อื่น ๆ </t>
    </r>
    <r>
      <rPr>
        <vertAlign val="superscript"/>
        <sz val="14"/>
        <rFont val="AngsanaUPC"/>
        <family val="1"/>
      </rPr>
      <t>1/</t>
    </r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</si>
</sst>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_-* #,##0.0_-;\-* #,##0.0_-;_-* &quot;-&quot;_-;_-@_-"/>
  </numFmts>
  <fonts count="25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AngsanaUPC"/>
      <family val="1"/>
    </font>
    <font>
      <sz val="14"/>
      <name val="AngsanaUPC"/>
      <family val="1"/>
    </font>
    <font>
      <vertAlign val="superscript"/>
      <sz val="14"/>
      <name val="AngsanaUPC"/>
      <family val="1"/>
    </font>
    <font>
      <b/>
      <sz val="14"/>
      <name val="AngsanaUPC"/>
      <family val="1"/>
    </font>
    <font>
      <sz val="11"/>
      <color indexed="8"/>
      <name val="JasmineUPC"/>
      <family val="0"/>
    </font>
    <font>
      <b/>
      <sz val="14"/>
      <color indexed="8"/>
      <name val="AngsanaUPC"/>
      <family val="0"/>
    </font>
    <font>
      <sz val="8"/>
      <name val="Cordia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201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201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6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1" fontId="21" fillId="0" borderId="22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shrinkToFit="1"/>
    </xf>
    <xf numFmtId="0" fontId="21" fillId="0" borderId="15" xfId="0" applyFont="1" applyBorder="1" applyAlignment="1">
      <alignment horizontal="left" vertical="center" shrinkToFit="1"/>
    </xf>
    <xf numFmtId="41" fontId="19" fillId="0" borderId="22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 shrinkToFit="1"/>
    </xf>
    <xf numFmtId="0" fontId="19" fillId="0" borderId="0" xfId="0" applyFont="1" applyAlignment="1">
      <alignment vertical="center"/>
    </xf>
    <xf numFmtId="0" fontId="21" fillId="0" borderId="0" xfId="0" applyFont="1" applyBorder="1" applyAlignment="1">
      <alignment vertical="center" shrinkToFit="1"/>
    </xf>
    <xf numFmtId="0" fontId="19" fillId="0" borderId="1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right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57150</xdr:colOff>
      <xdr:row>0</xdr:row>
      <xdr:rowOff>0</xdr:rowOff>
    </xdr:from>
    <xdr:to>
      <xdr:col>27</xdr:col>
      <xdr:colOff>381000</xdr:colOff>
      <xdr:row>36</xdr:row>
      <xdr:rowOff>228600</xdr:rowOff>
    </xdr:to>
    <xdr:grpSp>
      <xdr:nvGrpSpPr>
        <xdr:cNvPr id="1" name="Group 13"/>
        <xdr:cNvGrpSpPr>
          <a:grpSpLocks/>
        </xdr:cNvGrpSpPr>
      </xdr:nvGrpSpPr>
      <xdr:grpSpPr>
        <a:xfrm>
          <a:off x="9667875" y="0"/>
          <a:ext cx="3162300" cy="7372350"/>
          <a:chOff x="9544050" y="0"/>
          <a:chExt cx="3396578" cy="6800853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656137" y="324741"/>
            <a:ext cx="337110" cy="37778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สถิติการศึกษา การฝึกอบรม ศาสนาและวัฒนธรรม รวมถึงสถิติสื่อสารมวลชน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544050" y="0"/>
            <a:ext cx="428818" cy="4046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4</a:t>
            </a:r>
          </a:p>
        </xdr:txBody>
      </xdr:sp>
      <xdr:sp>
        <xdr:nvSpPr>
          <xdr:cNvPr id="4" name="Straight Connector 9"/>
          <xdr:cNvSpPr>
            <a:spLocks/>
          </xdr:cNvSpPr>
        </xdr:nvSpPr>
        <xdr:spPr>
          <a:xfrm rot="5400000">
            <a:off x="6468450" y="3556846"/>
            <a:ext cx="6473029" cy="15302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showGridLines="0" tabSelected="1" zoomScalePageLayoutView="0" workbookViewId="0" topLeftCell="A1">
      <selection activeCell="A4" sqref="A4:D11"/>
    </sheetView>
  </sheetViews>
  <sheetFormatPr defaultColWidth="9.140625" defaultRowHeight="21.75"/>
  <cols>
    <col min="1" max="1" width="1.7109375" style="5" customWidth="1"/>
    <col min="2" max="2" width="7.28125" style="5" customWidth="1"/>
    <col min="3" max="3" width="4.421875" style="5" customWidth="1"/>
    <col min="4" max="4" width="5.00390625" style="5" customWidth="1"/>
    <col min="5" max="7" width="7.28125" style="5" customWidth="1"/>
    <col min="8" max="10" width="7.140625" style="5" customWidth="1"/>
    <col min="11" max="19" width="7.28125" style="5" customWidth="1"/>
    <col min="20" max="20" width="1.1484375" style="5" customWidth="1"/>
    <col min="21" max="21" width="15.7109375" style="5" customWidth="1"/>
    <col min="22" max="22" width="1.8515625" style="5" customWidth="1"/>
    <col min="23" max="23" width="4.140625" style="5" customWidth="1"/>
    <col min="24" max="16384" width="9.140625" style="5" customWidth="1"/>
  </cols>
  <sheetData>
    <row r="1" spans="2:4" s="1" customFormat="1" ht="19.5" customHeight="1">
      <c r="B1" s="1" t="s">
        <v>0</v>
      </c>
      <c r="C1" s="2">
        <v>3.6</v>
      </c>
      <c r="D1" s="1" t="s">
        <v>1</v>
      </c>
    </row>
    <row r="2" spans="2:4" s="3" customFormat="1" ht="19.5" customHeight="1">
      <c r="B2" s="3" t="s">
        <v>2</v>
      </c>
      <c r="C2" s="4">
        <v>3.6</v>
      </c>
      <c r="D2" s="3" t="s">
        <v>3</v>
      </c>
    </row>
    <row r="3" ht="2.25" customHeight="1"/>
    <row r="4" spans="1:21" s="15" customFormat="1" ht="18.75" customHeight="1">
      <c r="A4" s="6" t="s">
        <v>4</v>
      </c>
      <c r="B4" s="6"/>
      <c r="C4" s="6"/>
      <c r="D4" s="7"/>
      <c r="E4" s="8"/>
      <c r="F4" s="9"/>
      <c r="G4" s="10"/>
      <c r="H4" s="11" t="s">
        <v>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3" t="s">
        <v>6</v>
      </c>
      <c r="U4" s="14"/>
    </row>
    <row r="5" spans="1:21" s="15" customFormat="1" ht="18.75" customHeight="1">
      <c r="A5" s="16"/>
      <c r="B5" s="16"/>
      <c r="C5" s="16"/>
      <c r="D5" s="17"/>
      <c r="E5" s="18"/>
      <c r="G5" s="19"/>
      <c r="H5" s="20"/>
      <c r="I5" s="9"/>
      <c r="J5" s="21"/>
      <c r="K5" s="22" t="s">
        <v>7</v>
      </c>
      <c r="L5" s="23"/>
      <c r="M5" s="24"/>
      <c r="N5" s="20"/>
      <c r="O5" s="9"/>
      <c r="P5" s="21"/>
      <c r="T5" s="25"/>
      <c r="U5" s="26"/>
    </row>
    <row r="6" spans="1:21" s="15" customFormat="1" ht="18.75" customHeight="1">
      <c r="A6" s="16"/>
      <c r="B6" s="16"/>
      <c r="C6" s="16"/>
      <c r="D6" s="17"/>
      <c r="E6" s="27" t="s">
        <v>8</v>
      </c>
      <c r="F6" s="28"/>
      <c r="G6" s="29"/>
      <c r="H6" s="27" t="s">
        <v>9</v>
      </c>
      <c r="I6" s="28"/>
      <c r="J6" s="29"/>
      <c r="K6" s="27" t="s">
        <v>10</v>
      </c>
      <c r="L6" s="28"/>
      <c r="M6" s="29"/>
      <c r="N6" s="27" t="s">
        <v>11</v>
      </c>
      <c r="O6" s="28"/>
      <c r="P6" s="29"/>
      <c r="Q6" s="27"/>
      <c r="R6" s="28"/>
      <c r="S6" s="29"/>
      <c r="T6" s="25"/>
      <c r="U6" s="26"/>
    </row>
    <row r="7" spans="1:21" s="15" customFormat="1" ht="18.75" customHeight="1">
      <c r="A7" s="16"/>
      <c r="B7" s="16"/>
      <c r="C7" s="16"/>
      <c r="D7" s="17"/>
      <c r="E7" s="27" t="s">
        <v>12</v>
      </c>
      <c r="F7" s="28"/>
      <c r="G7" s="29"/>
      <c r="H7" s="27" t="s">
        <v>13</v>
      </c>
      <c r="I7" s="28"/>
      <c r="J7" s="29"/>
      <c r="K7" s="27" t="s">
        <v>14</v>
      </c>
      <c r="L7" s="28"/>
      <c r="M7" s="29"/>
      <c r="N7" s="27" t="s">
        <v>15</v>
      </c>
      <c r="O7" s="28"/>
      <c r="P7" s="29"/>
      <c r="Q7" s="27" t="s">
        <v>72</v>
      </c>
      <c r="R7" s="28"/>
      <c r="S7" s="29"/>
      <c r="T7" s="25"/>
      <c r="U7" s="26"/>
    </row>
    <row r="8" spans="1:21" s="15" customFormat="1" ht="18.75" customHeight="1">
      <c r="A8" s="16"/>
      <c r="B8" s="16"/>
      <c r="C8" s="16"/>
      <c r="D8" s="17"/>
      <c r="E8" s="18"/>
      <c r="G8" s="19"/>
      <c r="H8" s="27" t="s">
        <v>16</v>
      </c>
      <c r="I8" s="28"/>
      <c r="J8" s="29"/>
      <c r="K8" s="27" t="s">
        <v>17</v>
      </c>
      <c r="L8" s="28"/>
      <c r="M8" s="29"/>
      <c r="N8" s="27" t="s">
        <v>18</v>
      </c>
      <c r="O8" s="28"/>
      <c r="P8" s="29"/>
      <c r="Q8" s="27" t="s">
        <v>19</v>
      </c>
      <c r="R8" s="28"/>
      <c r="S8" s="29"/>
      <c r="T8" s="25"/>
      <c r="U8" s="26"/>
    </row>
    <row r="9" spans="1:21" s="15" customFormat="1" ht="18.75" customHeight="1">
      <c r="A9" s="16"/>
      <c r="B9" s="16"/>
      <c r="C9" s="16"/>
      <c r="D9" s="17"/>
      <c r="E9" s="30"/>
      <c r="F9" s="31"/>
      <c r="G9" s="32"/>
      <c r="H9" s="33" t="s">
        <v>20</v>
      </c>
      <c r="I9" s="34"/>
      <c r="J9" s="35"/>
      <c r="K9" s="33" t="s">
        <v>20</v>
      </c>
      <c r="L9" s="34"/>
      <c r="M9" s="35"/>
      <c r="N9" s="27" t="s">
        <v>21</v>
      </c>
      <c r="O9" s="28"/>
      <c r="P9" s="29"/>
      <c r="Q9" s="31"/>
      <c r="R9" s="31"/>
      <c r="S9" s="31"/>
      <c r="T9" s="25"/>
      <c r="U9" s="26"/>
    </row>
    <row r="10" spans="1:21" s="15" customFormat="1" ht="18.75" customHeight="1">
      <c r="A10" s="16"/>
      <c r="B10" s="16"/>
      <c r="C10" s="16"/>
      <c r="D10" s="17"/>
      <c r="E10" s="36" t="s">
        <v>8</v>
      </c>
      <c r="F10" s="10" t="s">
        <v>22</v>
      </c>
      <c r="G10" s="37" t="s">
        <v>23</v>
      </c>
      <c r="H10" s="36" t="s">
        <v>8</v>
      </c>
      <c r="I10" s="36" t="s">
        <v>22</v>
      </c>
      <c r="J10" s="37" t="s">
        <v>23</v>
      </c>
      <c r="K10" s="36" t="s">
        <v>8</v>
      </c>
      <c r="L10" s="36" t="s">
        <v>22</v>
      </c>
      <c r="M10" s="37" t="s">
        <v>23</v>
      </c>
      <c r="N10" s="36" t="s">
        <v>8</v>
      </c>
      <c r="O10" s="36" t="s">
        <v>22</v>
      </c>
      <c r="P10" s="36" t="s">
        <v>23</v>
      </c>
      <c r="Q10" s="36" t="s">
        <v>8</v>
      </c>
      <c r="R10" s="36" t="s">
        <v>22</v>
      </c>
      <c r="S10" s="38" t="s">
        <v>23</v>
      </c>
      <c r="T10" s="25"/>
      <c r="U10" s="26"/>
    </row>
    <row r="11" spans="1:21" s="15" customFormat="1" ht="18.75" customHeight="1">
      <c r="A11" s="39"/>
      <c r="B11" s="39"/>
      <c r="C11" s="39"/>
      <c r="D11" s="40"/>
      <c r="E11" s="41" t="s">
        <v>12</v>
      </c>
      <c r="F11" s="42" t="s">
        <v>24</v>
      </c>
      <c r="G11" s="42" t="s">
        <v>25</v>
      </c>
      <c r="H11" s="41" t="s">
        <v>12</v>
      </c>
      <c r="I11" s="41" t="s">
        <v>24</v>
      </c>
      <c r="J11" s="42" t="s">
        <v>25</v>
      </c>
      <c r="K11" s="41" t="s">
        <v>12</v>
      </c>
      <c r="L11" s="41" t="s">
        <v>24</v>
      </c>
      <c r="M11" s="42" t="s">
        <v>25</v>
      </c>
      <c r="N11" s="41" t="s">
        <v>12</v>
      </c>
      <c r="O11" s="41" t="s">
        <v>24</v>
      </c>
      <c r="P11" s="42" t="s">
        <v>25</v>
      </c>
      <c r="Q11" s="41" t="s">
        <v>12</v>
      </c>
      <c r="R11" s="41" t="s">
        <v>24</v>
      </c>
      <c r="S11" s="43" t="s">
        <v>25</v>
      </c>
      <c r="T11" s="44"/>
      <c r="U11" s="45"/>
    </row>
    <row r="12" spans="1:20" ht="3" customHeight="1">
      <c r="A12" s="46"/>
      <c r="B12" s="46"/>
      <c r="C12" s="46"/>
      <c r="D12" s="47"/>
      <c r="E12" s="48"/>
      <c r="F12" s="37"/>
      <c r="G12" s="37"/>
      <c r="H12" s="48"/>
      <c r="I12" s="48"/>
      <c r="J12" s="37"/>
      <c r="K12" s="48"/>
      <c r="L12" s="48"/>
      <c r="M12" s="37"/>
      <c r="N12" s="48"/>
      <c r="O12" s="48"/>
      <c r="P12" s="37"/>
      <c r="Q12" s="48"/>
      <c r="R12" s="48"/>
      <c r="S12" s="38"/>
      <c r="T12" s="49"/>
    </row>
    <row r="13" spans="1:22" s="15" customFormat="1" ht="16.5" customHeight="1">
      <c r="A13" s="50" t="s">
        <v>26</v>
      </c>
      <c r="B13" s="50"/>
      <c r="C13" s="50"/>
      <c r="D13" s="51"/>
      <c r="E13" s="52">
        <f>E14+E19+E26+E30</f>
        <v>89896</v>
      </c>
      <c r="F13" s="52">
        <f aca="true" t="shared" si="0" ref="F13:P13">F14+F19+F26+F30</f>
        <v>45412</v>
      </c>
      <c r="G13" s="52">
        <f t="shared" si="0"/>
        <v>44484</v>
      </c>
      <c r="H13" s="52">
        <f t="shared" si="0"/>
        <v>63985</v>
      </c>
      <c r="I13" s="52">
        <f t="shared" si="0"/>
        <v>32510</v>
      </c>
      <c r="J13" s="52">
        <f t="shared" si="0"/>
        <v>31475</v>
      </c>
      <c r="K13" s="52">
        <f t="shared" si="0"/>
        <v>20339</v>
      </c>
      <c r="L13" s="52">
        <f t="shared" si="0"/>
        <v>9965</v>
      </c>
      <c r="M13" s="52">
        <f t="shared" si="0"/>
        <v>10374</v>
      </c>
      <c r="N13" s="52">
        <f t="shared" si="0"/>
        <v>5572</v>
      </c>
      <c r="O13" s="52">
        <f t="shared" si="0"/>
        <v>2937</v>
      </c>
      <c r="P13" s="52">
        <f t="shared" si="0"/>
        <v>2635</v>
      </c>
      <c r="Q13" s="52">
        <v>0</v>
      </c>
      <c r="R13" s="52">
        <v>0</v>
      </c>
      <c r="S13" s="52">
        <v>0</v>
      </c>
      <c r="T13" s="18"/>
      <c r="U13" s="53" t="s">
        <v>12</v>
      </c>
      <c r="V13" s="38"/>
    </row>
    <row r="14" spans="1:22" s="15" customFormat="1" ht="16.5" customHeight="1">
      <c r="A14" s="54" t="s">
        <v>27</v>
      </c>
      <c r="B14" s="54"/>
      <c r="C14" s="54"/>
      <c r="D14" s="55"/>
      <c r="E14" s="56">
        <f>F14+G14</f>
        <v>14169</v>
      </c>
      <c r="F14" s="56">
        <f>I14+L14+O14</f>
        <v>7179</v>
      </c>
      <c r="G14" s="56">
        <f>J14+M14+P14</f>
        <v>6990</v>
      </c>
      <c r="H14" s="56">
        <f>I14+J14</f>
        <v>8239</v>
      </c>
      <c r="I14" s="56">
        <f>I15+I16+I17+I18</f>
        <v>4174</v>
      </c>
      <c r="J14" s="56">
        <f>J15+J16+J17+J18</f>
        <v>4065</v>
      </c>
      <c r="K14" s="56">
        <f>L14+M14</f>
        <v>4956</v>
      </c>
      <c r="L14" s="56">
        <f>L15+L16+L17+L18</f>
        <v>2493</v>
      </c>
      <c r="M14" s="56">
        <f>M15+M16+M17+M18</f>
        <v>2463</v>
      </c>
      <c r="N14" s="56">
        <f>O14+P14</f>
        <v>974</v>
      </c>
      <c r="O14" s="56">
        <f>O15+O16+O17+O18</f>
        <v>512</v>
      </c>
      <c r="P14" s="56">
        <f>P15+P16+P17+P18</f>
        <v>462</v>
      </c>
      <c r="Q14" s="56">
        <v>0</v>
      </c>
      <c r="R14" s="56">
        <v>0</v>
      </c>
      <c r="S14" s="56">
        <v>0</v>
      </c>
      <c r="T14" s="57" t="s">
        <v>28</v>
      </c>
      <c r="U14" s="38"/>
      <c r="V14" s="38"/>
    </row>
    <row r="15" spans="1:21" s="15" customFormat="1" ht="16.5" customHeight="1">
      <c r="A15" s="58"/>
      <c r="B15" s="58" t="s">
        <v>29</v>
      </c>
      <c r="C15" s="58"/>
      <c r="D15" s="19"/>
      <c r="E15" s="56">
        <f aca="true" t="shared" si="1" ref="E15:E33">F15+G15</f>
        <v>6020</v>
      </c>
      <c r="F15" s="56">
        <f aca="true" t="shared" si="2" ref="F15:G33">I15+L15+O15</f>
        <v>3058</v>
      </c>
      <c r="G15" s="56">
        <f t="shared" si="2"/>
        <v>2962</v>
      </c>
      <c r="H15" s="56">
        <f aca="true" t="shared" si="3" ref="H15:H33">I15+J15</f>
        <v>4331</v>
      </c>
      <c r="I15" s="56">
        <v>2208</v>
      </c>
      <c r="J15" s="56">
        <v>2123</v>
      </c>
      <c r="K15" s="56">
        <f aca="true" t="shared" si="4" ref="K15:K33">L15+M15</f>
        <v>1376</v>
      </c>
      <c r="L15" s="56">
        <v>686</v>
      </c>
      <c r="M15" s="56">
        <v>690</v>
      </c>
      <c r="N15" s="56">
        <f aca="true" t="shared" si="5" ref="N15:N33">O15+P15</f>
        <v>313</v>
      </c>
      <c r="O15" s="56">
        <v>164</v>
      </c>
      <c r="P15" s="56">
        <v>149</v>
      </c>
      <c r="Q15" s="56">
        <v>0</v>
      </c>
      <c r="R15" s="56">
        <v>0</v>
      </c>
      <c r="S15" s="56">
        <v>0</v>
      </c>
      <c r="T15" s="18"/>
      <c r="U15" s="15" t="s">
        <v>30</v>
      </c>
    </row>
    <row r="16" spans="1:21" s="15" customFormat="1" ht="16.5" customHeight="1">
      <c r="A16" s="58"/>
      <c r="B16" s="58" t="s">
        <v>31</v>
      </c>
      <c r="C16" s="58"/>
      <c r="D16" s="19"/>
      <c r="E16" s="56">
        <f t="shared" si="1"/>
        <v>5923</v>
      </c>
      <c r="F16" s="56">
        <f t="shared" si="2"/>
        <v>2994</v>
      </c>
      <c r="G16" s="56">
        <f t="shared" si="2"/>
        <v>2929</v>
      </c>
      <c r="H16" s="56">
        <f t="shared" si="3"/>
        <v>3908</v>
      </c>
      <c r="I16" s="56">
        <v>1966</v>
      </c>
      <c r="J16" s="56">
        <v>1942</v>
      </c>
      <c r="K16" s="56">
        <f t="shared" si="4"/>
        <v>1648</v>
      </c>
      <c r="L16" s="56">
        <v>838</v>
      </c>
      <c r="M16" s="56">
        <v>810</v>
      </c>
      <c r="N16" s="56">
        <f t="shared" si="5"/>
        <v>367</v>
      </c>
      <c r="O16" s="56">
        <v>190</v>
      </c>
      <c r="P16" s="56">
        <v>177</v>
      </c>
      <c r="Q16" s="56">
        <v>0</v>
      </c>
      <c r="R16" s="56">
        <v>0</v>
      </c>
      <c r="S16" s="56">
        <v>0</v>
      </c>
      <c r="T16" s="18"/>
      <c r="U16" s="15" t="s">
        <v>32</v>
      </c>
    </row>
    <row r="17" spans="1:21" s="15" customFormat="1" ht="16.5" customHeight="1">
      <c r="A17" s="58"/>
      <c r="B17" s="58" t="s">
        <v>33</v>
      </c>
      <c r="C17" s="58"/>
      <c r="D17" s="19"/>
      <c r="E17" s="56">
        <f t="shared" si="1"/>
        <v>1946</v>
      </c>
      <c r="F17" s="56">
        <f t="shared" si="2"/>
        <v>980</v>
      </c>
      <c r="G17" s="56">
        <f t="shared" si="2"/>
        <v>966</v>
      </c>
      <c r="H17" s="56">
        <f t="shared" si="3"/>
        <v>0</v>
      </c>
      <c r="I17" s="56">
        <v>0</v>
      </c>
      <c r="J17" s="56">
        <v>0</v>
      </c>
      <c r="K17" s="56">
        <f t="shared" si="4"/>
        <v>1652</v>
      </c>
      <c r="L17" s="56">
        <v>822</v>
      </c>
      <c r="M17" s="56">
        <v>830</v>
      </c>
      <c r="N17" s="56">
        <f t="shared" si="5"/>
        <v>294</v>
      </c>
      <c r="O17" s="56">
        <v>158</v>
      </c>
      <c r="P17" s="56">
        <v>136</v>
      </c>
      <c r="Q17" s="56">
        <v>0</v>
      </c>
      <c r="R17" s="56">
        <v>0</v>
      </c>
      <c r="S17" s="56">
        <v>0</v>
      </c>
      <c r="U17" s="59" t="s">
        <v>34</v>
      </c>
    </row>
    <row r="18" spans="1:21" s="15" customFormat="1" ht="16.5" customHeight="1">
      <c r="A18" s="58"/>
      <c r="B18" s="58" t="s">
        <v>35</v>
      </c>
      <c r="C18" s="58"/>
      <c r="D18" s="19"/>
      <c r="E18" s="56">
        <f t="shared" si="1"/>
        <v>280</v>
      </c>
      <c r="F18" s="56">
        <f t="shared" si="2"/>
        <v>147</v>
      </c>
      <c r="G18" s="56">
        <f t="shared" si="2"/>
        <v>133</v>
      </c>
      <c r="H18" s="56">
        <f t="shared" si="3"/>
        <v>0</v>
      </c>
      <c r="I18" s="56">
        <v>0</v>
      </c>
      <c r="J18" s="56">
        <v>0</v>
      </c>
      <c r="K18" s="56">
        <f t="shared" si="4"/>
        <v>280</v>
      </c>
      <c r="L18" s="56">
        <v>147</v>
      </c>
      <c r="M18" s="56">
        <v>133</v>
      </c>
      <c r="N18" s="56">
        <f t="shared" si="5"/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U18" s="59" t="s">
        <v>36</v>
      </c>
    </row>
    <row r="19" spans="1:23" s="15" customFormat="1" ht="16.5" customHeight="1">
      <c r="A19" s="54" t="s">
        <v>37</v>
      </c>
      <c r="B19" s="54"/>
      <c r="C19" s="54"/>
      <c r="D19" s="55"/>
      <c r="E19" s="56">
        <f t="shared" si="1"/>
        <v>41963</v>
      </c>
      <c r="F19" s="56">
        <f t="shared" si="2"/>
        <v>21804</v>
      </c>
      <c r="G19" s="56">
        <f t="shared" si="2"/>
        <v>20159</v>
      </c>
      <c r="H19" s="56">
        <f t="shared" si="3"/>
        <v>29076</v>
      </c>
      <c r="I19" s="56">
        <f>I20+I21+I22+I23+I24+I25</f>
        <v>15331</v>
      </c>
      <c r="J19" s="56">
        <f>J20+J21+J22+J23+J24+J25</f>
        <v>13745</v>
      </c>
      <c r="K19" s="56">
        <f t="shared" si="4"/>
        <v>9856</v>
      </c>
      <c r="L19" s="56">
        <f>L20+L21+L22+L23+L24+L25</f>
        <v>4906</v>
      </c>
      <c r="M19" s="56">
        <f>M20+M21+M22+M23+M24+M25</f>
        <v>4950</v>
      </c>
      <c r="N19" s="56">
        <f t="shared" si="5"/>
        <v>3031</v>
      </c>
      <c r="O19" s="56">
        <f>O20+O21+O22+O23+O24+O25</f>
        <v>1567</v>
      </c>
      <c r="P19" s="56">
        <f>P20+P21+P22+P23+P24+P25</f>
        <v>1464</v>
      </c>
      <c r="Q19" s="56">
        <v>0</v>
      </c>
      <c r="R19" s="56">
        <v>0</v>
      </c>
      <c r="S19" s="56">
        <v>0</v>
      </c>
      <c r="T19" s="57" t="s">
        <v>38</v>
      </c>
      <c r="V19" s="38"/>
      <c r="W19" s="38"/>
    </row>
    <row r="20" spans="1:21" s="15" customFormat="1" ht="16.5" customHeight="1">
      <c r="A20" s="58"/>
      <c r="B20" s="58" t="s">
        <v>39</v>
      </c>
      <c r="C20" s="58"/>
      <c r="D20" s="19"/>
      <c r="E20" s="56">
        <f t="shared" si="1"/>
        <v>7528</v>
      </c>
      <c r="F20" s="56">
        <f t="shared" si="2"/>
        <v>4033</v>
      </c>
      <c r="G20" s="56">
        <f t="shared" si="2"/>
        <v>3495</v>
      </c>
      <c r="H20" s="56">
        <f t="shared" si="3"/>
        <v>5447</v>
      </c>
      <c r="I20" s="56">
        <v>3004</v>
      </c>
      <c r="J20" s="56">
        <v>2443</v>
      </c>
      <c r="K20" s="56">
        <f t="shared" si="4"/>
        <v>1582</v>
      </c>
      <c r="L20" s="56">
        <v>757</v>
      </c>
      <c r="M20" s="56">
        <v>825</v>
      </c>
      <c r="N20" s="56">
        <f t="shared" si="5"/>
        <v>499</v>
      </c>
      <c r="O20" s="56">
        <v>272</v>
      </c>
      <c r="P20" s="56">
        <v>227</v>
      </c>
      <c r="Q20" s="56">
        <v>0</v>
      </c>
      <c r="R20" s="56">
        <v>0</v>
      </c>
      <c r="S20" s="56">
        <v>0</v>
      </c>
      <c r="U20" s="59" t="s">
        <v>40</v>
      </c>
    </row>
    <row r="21" spans="1:21" s="15" customFormat="1" ht="16.5" customHeight="1">
      <c r="A21" s="58"/>
      <c r="B21" s="58" t="s">
        <v>41</v>
      </c>
      <c r="C21" s="58"/>
      <c r="D21" s="19"/>
      <c r="E21" s="56">
        <f t="shared" si="1"/>
        <v>6960</v>
      </c>
      <c r="F21" s="56">
        <f t="shared" si="2"/>
        <v>3580</v>
      </c>
      <c r="G21" s="56">
        <f t="shared" si="2"/>
        <v>3380</v>
      </c>
      <c r="H21" s="56">
        <f t="shared" si="3"/>
        <v>4790</v>
      </c>
      <c r="I21" s="56">
        <v>2497</v>
      </c>
      <c r="J21" s="56">
        <v>2293</v>
      </c>
      <c r="K21" s="56">
        <f t="shared" si="4"/>
        <v>1701</v>
      </c>
      <c r="L21" s="56">
        <v>860</v>
      </c>
      <c r="M21" s="56">
        <v>841</v>
      </c>
      <c r="N21" s="56">
        <f t="shared" si="5"/>
        <v>469</v>
      </c>
      <c r="O21" s="56">
        <v>223</v>
      </c>
      <c r="P21" s="56">
        <v>246</v>
      </c>
      <c r="Q21" s="56">
        <v>0</v>
      </c>
      <c r="R21" s="56">
        <v>0</v>
      </c>
      <c r="S21" s="56">
        <v>0</v>
      </c>
      <c r="U21" s="59" t="s">
        <v>42</v>
      </c>
    </row>
    <row r="22" spans="1:21" s="15" customFormat="1" ht="16.5" customHeight="1">
      <c r="A22" s="60"/>
      <c r="B22" s="58" t="s">
        <v>43</v>
      </c>
      <c r="C22" s="58"/>
      <c r="D22" s="19"/>
      <c r="E22" s="56">
        <f t="shared" si="1"/>
        <v>6786</v>
      </c>
      <c r="F22" s="56">
        <f t="shared" si="2"/>
        <v>3493</v>
      </c>
      <c r="G22" s="56">
        <f t="shared" si="2"/>
        <v>3293</v>
      </c>
      <c r="H22" s="56">
        <f t="shared" si="3"/>
        <v>4600</v>
      </c>
      <c r="I22" s="56">
        <v>2345</v>
      </c>
      <c r="J22" s="56">
        <v>2255</v>
      </c>
      <c r="K22" s="56">
        <f t="shared" si="4"/>
        <v>1686</v>
      </c>
      <c r="L22" s="56">
        <v>873</v>
      </c>
      <c r="M22" s="56">
        <v>813</v>
      </c>
      <c r="N22" s="56">
        <f t="shared" si="5"/>
        <v>500</v>
      </c>
      <c r="O22" s="56">
        <v>275</v>
      </c>
      <c r="P22" s="56">
        <v>225</v>
      </c>
      <c r="Q22" s="56">
        <v>0</v>
      </c>
      <c r="R22" s="56">
        <v>0</v>
      </c>
      <c r="S22" s="56">
        <v>0</v>
      </c>
      <c r="U22" s="59" t="s">
        <v>44</v>
      </c>
    </row>
    <row r="23" spans="1:21" s="15" customFormat="1" ht="16.5" customHeight="1">
      <c r="A23" s="58"/>
      <c r="B23" s="58" t="s">
        <v>45</v>
      </c>
      <c r="C23" s="58"/>
      <c r="D23" s="19"/>
      <c r="E23" s="56">
        <f t="shared" si="1"/>
        <v>6731</v>
      </c>
      <c r="F23" s="56">
        <f t="shared" si="2"/>
        <v>3476</v>
      </c>
      <c r="G23" s="56">
        <f t="shared" si="2"/>
        <v>3255</v>
      </c>
      <c r="H23" s="56">
        <f t="shared" si="3"/>
        <v>4655</v>
      </c>
      <c r="I23" s="56">
        <v>2417</v>
      </c>
      <c r="J23" s="56">
        <v>2238</v>
      </c>
      <c r="K23" s="56">
        <f t="shared" si="4"/>
        <v>1578</v>
      </c>
      <c r="L23" s="56">
        <v>797</v>
      </c>
      <c r="M23" s="56">
        <v>781</v>
      </c>
      <c r="N23" s="56">
        <f t="shared" si="5"/>
        <v>498</v>
      </c>
      <c r="O23" s="56">
        <v>262</v>
      </c>
      <c r="P23" s="56">
        <v>236</v>
      </c>
      <c r="Q23" s="56">
        <v>0</v>
      </c>
      <c r="R23" s="56">
        <v>0</v>
      </c>
      <c r="S23" s="56">
        <v>0</v>
      </c>
      <c r="U23" s="59" t="s">
        <v>46</v>
      </c>
    </row>
    <row r="24" spans="1:21" s="15" customFormat="1" ht="16.5" customHeight="1">
      <c r="A24" s="58"/>
      <c r="B24" s="58" t="s">
        <v>47</v>
      </c>
      <c r="C24" s="58"/>
      <c r="D24" s="19"/>
      <c r="E24" s="56">
        <f t="shared" si="1"/>
        <v>7066</v>
      </c>
      <c r="F24" s="56">
        <f t="shared" si="2"/>
        <v>3648</v>
      </c>
      <c r="G24" s="56">
        <f t="shared" si="2"/>
        <v>3418</v>
      </c>
      <c r="H24" s="56">
        <f t="shared" si="3"/>
        <v>4872</v>
      </c>
      <c r="I24" s="56">
        <v>2570</v>
      </c>
      <c r="J24" s="56">
        <v>2302</v>
      </c>
      <c r="K24" s="56">
        <f t="shared" si="4"/>
        <v>1700</v>
      </c>
      <c r="L24" s="56">
        <v>850</v>
      </c>
      <c r="M24" s="56">
        <v>850</v>
      </c>
      <c r="N24" s="56">
        <f t="shared" si="5"/>
        <v>494</v>
      </c>
      <c r="O24" s="56">
        <v>228</v>
      </c>
      <c r="P24" s="56">
        <v>266</v>
      </c>
      <c r="Q24" s="56">
        <v>0</v>
      </c>
      <c r="R24" s="56">
        <v>0</v>
      </c>
      <c r="S24" s="56">
        <v>0</v>
      </c>
      <c r="U24" s="59" t="s">
        <v>48</v>
      </c>
    </row>
    <row r="25" spans="1:21" s="15" customFormat="1" ht="16.5" customHeight="1">
      <c r="A25" s="58"/>
      <c r="B25" s="58" t="s">
        <v>49</v>
      </c>
      <c r="C25" s="58"/>
      <c r="D25" s="19"/>
      <c r="E25" s="56">
        <f t="shared" si="1"/>
        <v>6892</v>
      </c>
      <c r="F25" s="56">
        <f t="shared" si="2"/>
        <v>3574</v>
      </c>
      <c r="G25" s="56">
        <f t="shared" si="2"/>
        <v>3318</v>
      </c>
      <c r="H25" s="56">
        <f t="shared" si="3"/>
        <v>4712</v>
      </c>
      <c r="I25" s="56">
        <v>2498</v>
      </c>
      <c r="J25" s="56">
        <v>2214</v>
      </c>
      <c r="K25" s="56">
        <f t="shared" si="4"/>
        <v>1609</v>
      </c>
      <c r="L25" s="56">
        <v>769</v>
      </c>
      <c r="M25" s="56">
        <v>840</v>
      </c>
      <c r="N25" s="56">
        <f t="shared" si="5"/>
        <v>571</v>
      </c>
      <c r="O25" s="56">
        <v>307</v>
      </c>
      <c r="P25" s="56">
        <v>264</v>
      </c>
      <c r="Q25" s="56">
        <v>0</v>
      </c>
      <c r="R25" s="56">
        <v>0</v>
      </c>
      <c r="S25" s="56">
        <v>0</v>
      </c>
      <c r="U25" s="59" t="s">
        <v>50</v>
      </c>
    </row>
    <row r="26" spans="1:22" s="15" customFormat="1" ht="16.5" customHeight="1">
      <c r="A26" s="54" t="s">
        <v>51</v>
      </c>
      <c r="B26" s="54"/>
      <c r="C26" s="54"/>
      <c r="D26" s="55"/>
      <c r="E26" s="56">
        <f t="shared" si="1"/>
        <v>21300</v>
      </c>
      <c r="F26" s="56">
        <f t="shared" si="2"/>
        <v>10794</v>
      </c>
      <c r="G26" s="56">
        <f t="shared" si="2"/>
        <v>10506</v>
      </c>
      <c r="H26" s="56">
        <f t="shared" si="3"/>
        <v>15562</v>
      </c>
      <c r="I26" s="56">
        <f>I27+I29+I28</f>
        <v>7953</v>
      </c>
      <c r="J26" s="56">
        <f>J27+J29+J28</f>
        <v>7609</v>
      </c>
      <c r="K26" s="56">
        <f t="shared" si="4"/>
        <v>4171</v>
      </c>
      <c r="L26" s="56">
        <f>L27+L29+L28</f>
        <v>1983</v>
      </c>
      <c r="M26" s="56">
        <f>M27+M29+M28</f>
        <v>2188</v>
      </c>
      <c r="N26" s="56">
        <f t="shared" si="5"/>
        <v>1567</v>
      </c>
      <c r="O26" s="56">
        <f>O27+O29+O28</f>
        <v>858</v>
      </c>
      <c r="P26" s="56">
        <f>P27+P29+P28</f>
        <v>709</v>
      </c>
      <c r="Q26" s="56">
        <v>0</v>
      </c>
      <c r="R26" s="56">
        <v>0</v>
      </c>
      <c r="S26" s="56">
        <v>0</v>
      </c>
      <c r="T26" s="57" t="s">
        <v>52</v>
      </c>
      <c r="U26" s="38"/>
      <c r="V26" s="38"/>
    </row>
    <row r="27" spans="1:21" s="15" customFormat="1" ht="16.5" customHeight="1">
      <c r="A27" s="58"/>
      <c r="B27" s="58" t="s">
        <v>53</v>
      </c>
      <c r="C27" s="58"/>
      <c r="D27" s="19"/>
      <c r="E27" s="56">
        <f t="shared" si="1"/>
        <v>6897</v>
      </c>
      <c r="F27" s="56">
        <f t="shared" si="2"/>
        <v>3535</v>
      </c>
      <c r="G27" s="56">
        <f t="shared" si="2"/>
        <v>3362</v>
      </c>
      <c r="H27" s="56">
        <f t="shared" si="3"/>
        <v>5043</v>
      </c>
      <c r="I27" s="56">
        <v>2612</v>
      </c>
      <c r="J27" s="56">
        <v>2431</v>
      </c>
      <c r="K27" s="56">
        <f t="shared" si="4"/>
        <v>1335</v>
      </c>
      <c r="L27" s="56">
        <v>638</v>
      </c>
      <c r="M27" s="56">
        <v>697</v>
      </c>
      <c r="N27" s="56">
        <f t="shared" si="5"/>
        <v>519</v>
      </c>
      <c r="O27" s="56">
        <v>285</v>
      </c>
      <c r="P27" s="56">
        <v>234</v>
      </c>
      <c r="Q27" s="56">
        <v>0</v>
      </c>
      <c r="R27" s="56">
        <v>0</v>
      </c>
      <c r="S27" s="56">
        <v>0</v>
      </c>
      <c r="U27" s="59" t="s">
        <v>54</v>
      </c>
    </row>
    <row r="28" spans="1:21" s="15" customFormat="1" ht="16.5" customHeight="1">
      <c r="A28" s="58"/>
      <c r="B28" s="58" t="s">
        <v>55</v>
      </c>
      <c r="C28" s="58"/>
      <c r="D28" s="19"/>
      <c r="E28" s="56">
        <f t="shared" si="1"/>
        <v>7266</v>
      </c>
      <c r="F28" s="56">
        <f t="shared" si="2"/>
        <v>3701</v>
      </c>
      <c r="G28" s="56">
        <f t="shared" si="2"/>
        <v>3565</v>
      </c>
      <c r="H28" s="56">
        <f t="shared" si="3"/>
        <v>5410</v>
      </c>
      <c r="I28" s="56">
        <v>2761</v>
      </c>
      <c r="J28" s="56">
        <v>2649</v>
      </c>
      <c r="K28" s="56">
        <f t="shared" si="4"/>
        <v>1334</v>
      </c>
      <c r="L28" s="56">
        <v>655</v>
      </c>
      <c r="M28" s="56">
        <v>679</v>
      </c>
      <c r="N28" s="56">
        <f t="shared" si="5"/>
        <v>522</v>
      </c>
      <c r="O28" s="56">
        <v>285</v>
      </c>
      <c r="P28" s="56">
        <v>237</v>
      </c>
      <c r="Q28" s="56">
        <v>0</v>
      </c>
      <c r="R28" s="56">
        <v>0</v>
      </c>
      <c r="S28" s="56">
        <v>0</v>
      </c>
      <c r="U28" s="59" t="s">
        <v>56</v>
      </c>
    </row>
    <row r="29" spans="1:21" s="15" customFormat="1" ht="16.5" customHeight="1">
      <c r="A29" s="58"/>
      <c r="B29" s="58" t="s">
        <v>57</v>
      </c>
      <c r="C29" s="58"/>
      <c r="D29" s="19"/>
      <c r="E29" s="56">
        <f t="shared" si="1"/>
        <v>7137</v>
      </c>
      <c r="F29" s="56">
        <f t="shared" si="2"/>
        <v>3558</v>
      </c>
      <c r="G29" s="56">
        <f t="shared" si="2"/>
        <v>3579</v>
      </c>
      <c r="H29" s="56">
        <f t="shared" si="3"/>
        <v>5109</v>
      </c>
      <c r="I29" s="56">
        <v>2580</v>
      </c>
      <c r="J29" s="56">
        <v>2529</v>
      </c>
      <c r="K29" s="56">
        <f t="shared" si="4"/>
        <v>1502</v>
      </c>
      <c r="L29" s="56">
        <v>690</v>
      </c>
      <c r="M29" s="56">
        <v>812</v>
      </c>
      <c r="N29" s="56">
        <f t="shared" si="5"/>
        <v>526</v>
      </c>
      <c r="O29" s="56">
        <v>288</v>
      </c>
      <c r="P29" s="56">
        <v>238</v>
      </c>
      <c r="Q29" s="56">
        <v>0</v>
      </c>
      <c r="R29" s="56">
        <v>0</v>
      </c>
      <c r="S29" s="56">
        <v>0</v>
      </c>
      <c r="U29" s="59" t="s">
        <v>58</v>
      </c>
    </row>
    <row r="30" spans="1:22" s="15" customFormat="1" ht="16.5" customHeight="1">
      <c r="A30" s="54" t="s">
        <v>59</v>
      </c>
      <c r="B30" s="54"/>
      <c r="C30" s="54"/>
      <c r="D30" s="55"/>
      <c r="E30" s="56">
        <f t="shared" si="1"/>
        <v>12464</v>
      </c>
      <c r="F30" s="56">
        <f t="shared" si="2"/>
        <v>5635</v>
      </c>
      <c r="G30" s="56">
        <f t="shared" si="2"/>
        <v>6829</v>
      </c>
      <c r="H30" s="56">
        <f t="shared" si="3"/>
        <v>11108</v>
      </c>
      <c r="I30" s="56">
        <f>I31+I33+I32</f>
        <v>5052</v>
      </c>
      <c r="J30" s="56">
        <f>J31+J33+J32</f>
        <v>6056</v>
      </c>
      <c r="K30" s="56">
        <f t="shared" si="4"/>
        <v>1356</v>
      </c>
      <c r="L30" s="56">
        <f>L31+L33+L32</f>
        <v>583</v>
      </c>
      <c r="M30" s="56">
        <f>M31+M33+M32</f>
        <v>773</v>
      </c>
      <c r="N30" s="56">
        <f t="shared" si="5"/>
        <v>0</v>
      </c>
      <c r="O30" s="56">
        <f>O31+O33+O32</f>
        <v>0</v>
      </c>
      <c r="P30" s="56">
        <f>P31+P33+P32</f>
        <v>0</v>
      </c>
      <c r="Q30" s="56">
        <v>0</v>
      </c>
      <c r="R30" s="56">
        <v>0</v>
      </c>
      <c r="S30" s="56">
        <v>0</v>
      </c>
      <c r="T30" s="57" t="s">
        <v>60</v>
      </c>
      <c r="U30" s="38"/>
      <c r="V30" s="38"/>
    </row>
    <row r="31" spans="1:21" s="15" customFormat="1" ht="16.5" customHeight="1">
      <c r="A31" s="58"/>
      <c r="B31" s="58" t="s">
        <v>61</v>
      </c>
      <c r="C31" s="58"/>
      <c r="D31" s="19"/>
      <c r="E31" s="56">
        <f t="shared" si="1"/>
        <v>5490</v>
      </c>
      <c r="F31" s="56">
        <f t="shared" si="2"/>
        <v>3029</v>
      </c>
      <c r="G31" s="56">
        <f t="shared" si="2"/>
        <v>2461</v>
      </c>
      <c r="H31" s="56">
        <f t="shared" si="3"/>
        <v>4957</v>
      </c>
      <c r="I31" s="56">
        <v>2805</v>
      </c>
      <c r="J31" s="56">
        <v>2152</v>
      </c>
      <c r="K31" s="56">
        <f t="shared" si="4"/>
        <v>533</v>
      </c>
      <c r="L31" s="56">
        <v>224</v>
      </c>
      <c r="M31" s="56">
        <v>309</v>
      </c>
      <c r="N31" s="56">
        <f t="shared" si="5"/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U31" s="59" t="s">
        <v>62</v>
      </c>
    </row>
    <row r="32" spans="1:21" s="15" customFormat="1" ht="16.5" customHeight="1">
      <c r="A32" s="58"/>
      <c r="B32" s="58" t="s">
        <v>63</v>
      </c>
      <c r="C32" s="58"/>
      <c r="D32" s="19"/>
      <c r="E32" s="56">
        <f t="shared" si="1"/>
        <v>3783</v>
      </c>
      <c r="F32" s="56">
        <f t="shared" si="2"/>
        <v>1422</v>
      </c>
      <c r="G32" s="56">
        <f t="shared" si="2"/>
        <v>2361</v>
      </c>
      <c r="H32" s="56">
        <f t="shared" si="3"/>
        <v>3276</v>
      </c>
      <c r="I32" s="56">
        <v>1203</v>
      </c>
      <c r="J32" s="56">
        <v>2073</v>
      </c>
      <c r="K32" s="56">
        <f t="shared" si="4"/>
        <v>507</v>
      </c>
      <c r="L32" s="56">
        <v>219</v>
      </c>
      <c r="M32" s="56">
        <v>288</v>
      </c>
      <c r="N32" s="56">
        <f t="shared" si="5"/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U32" s="59" t="s">
        <v>64</v>
      </c>
    </row>
    <row r="33" spans="1:21" s="15" customFormat="1" ht="16.5" customHeight="1">
      <c r="A33" s="58"/>
      <c r="B33" s="58" t="s">
        <v>65</v>
      </c>
      <c r="C33" s="58"/>
      <c r="D33" s="19"/>
      <c r="E33" s="56">
        <f t="shared" si="1"/>
        <v>3191</v>
      </c>
      <c r="F33" s="56">
        <f t="shared" si="2"/>
        <v>1184</v>
      </c>
      <c r="G33" s="56">
        <f t="shared" si="2"/>
        <v>2007</v>
      </c>
      <c r="H33" s="56">
        <f t="shared" si="3"/>
        <v>2875</v>
      </c>
      <c r="I33" s="56">
        <v>1044</v>
      </c>
      <c r="J33" s="56">
        <v>1831</v>
      </c>
      <c r="K33" s="56">
        <f t="shared" si="4"/>
        <v>316</v>
      </c>
      <c r="L33" s="56">
        <v>140</v>
      </c>
      <c r="M33" s="56">
        <v>176</v>
      </c>
      <c r="N33" s="56">
        <f t="shared" si="5"/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U33" s="59" t="s">
        <v>66</v>
      </c>
    </row>
    <row r="34" spans="1:21" ht="3" customHeight="1">
      <c r="A34" s="61"/>
      <c r="B34" s="61"/>
      <c r="C34" s="61"/>
      <c r="D34" s="61"/>
      <c r="E34" s="62"/>
      <c r="F34" s="63"/>
      <c r="G34" s="63"/>
      <c r="H34" s="62"/>
      <c r="I34" s="62"/>
      <c r="J34" s="63"/>
      <c r="K34" s="62"/>
      <c r="L34" s="62"/>
      <c r="M34" s="63"/>
      <c r="N34" s="62"/>
      <c r="O34" s="62"/>
      <c r="P34" s="63"/>
      <c r="Q34" s="62"/>
      <c r="R34" s="62"/>
      <c r="S34" s="63"/>
      <c r="T34" s="61"/>
      <c r="U34" s="61"/>
    </row>
    <row r="35" ht="3" customHeight="1"/>
    <row r="36" spans="2:11" s="64" customFormat="1" ht="15.75" customHeight="1">
      <c r="B36" s="65" t="s">
        <v>67</v>
      </c>
      <c r="C36" s="64" t="s">
        <v>68</v>
      </c>
      <c r="K36" s="64" t="s">
        <v>69</v>
      </c>
    </row>
    <row r="37" spans="3:11" s="64" customFormat="1" ht="19.5" customHeight="1">
      <c r="C37" s="64" t="s">
        <v>70</v>
      </c>
      <c r="K37" s="64" t="s">
        <v>71</v>
      </c>
    </row>
  </sheetData>
  <sheetProtection/>
  <mergeCells count="26">
    <mergeCell ref="A13:D13"/>
    <mergeCell ref="Q8:S8"/>
    <mergeCell ref="H9:J9"/>
    <mergeCell ref="K9:M9"/>
    <mergeCell ref="A4:D11"/>
    <mergeCell ref="H4:S4"/>
    <mergeCell ref="A19:D19"/>
    <mergeCell ref="A14:D14"/>
    <mergeCell ref="A26:D26"/>
    <mergeCell ref="A30:D30"/>
    <mergeCell ref="H7:J7"/>
    <mergeCell ref="K7:M7"/>
    <mergeCell ref="N7:P7"/>
    <mergeCell ref="H8:J8"/>
    <mergeCell ref="K8:M8"/>
    <mergeCell ref="N8:P8"/>
    <mergeCell ref="T4:U11"/>
    <mergeCell ref="K5:M5"/>
    <mergeCell ref="E6:G6"/>
    <mergeCell ref="H6:J6"/>
    <mergeCell ref="K6:M6"/>
    <mergeCell ref="N6:P6"/>
    <mergeCell ref="Q6:S6"/>
    <mergeCell ref="E7:G7"/>
    <mergeCell ref="N9:P9"/>
    <mergeCell ref="Q7:S7"/>
  </mergeCells>
  <printOptions/>
  <pageMargins left="0.5511811023622047" right="0.35433070866141736" top="0.42" bottom="0.24" header="0.39" footer="0.2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2013-01-09T02:36:26Z</dcterms:created>
  <dcterms:modified xsi:type="dcterms:W3CDTF">2013-01-09T02:36:36Z</dcterms:modified>
  <cp:category/>
  <cp:version/>
  <cp:contentType/>
  <cp:contentStatus/>
</cp:coreProperties>
</file>