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P16" i="1"/>
  <c r="N16"/>
  <c r="L16"/>
  <c r="P15"/>
  <c r="N15"/>
  <c r="L15"/>
  <c r="P14"/>
  <c r="N14"/>
  <c r="L14"/>
  <c r="P13"/>
  <c r="N13"/>
  <c r="L13"/>
  <c r="P12"/>
  <c r="N12"/>
  <c r="L12"/>
  <c r="P11"/>
  <c r="N11"/>
  <c r="L11"/>
  <c r="P8"/>
  <c r="N8"/>
  <c r="L8"/>
  <c r="P7"/>
  <c r="N7"/>
  <c r="L7"/>
  <c r="J6"/>
  <c r="P6" s="1"/>
  <c r="H6"/>
  <c r="N6" s="1"/>
  <c r="F6"/>
  <c r="L6" s="1"/>
  <c r="E6"/>
</calcChain>
</file>

<file path=xl/sharedStrings.xml><?xml version="1.0" encoding="utf-8"?>
<sst xmlns="http://schemas.openxmlformats.org/spreadsheetml/2006/main" count="51" uniqueCount="44">
  <si>
    <t>ตาราง</t>
  </si>
  <si>
    <t>ปริมาณการจำหน่ายน้ำมันเชื้อเพลิง จำแนกตามชนิดของน้ำมันเชื้อเพลิง พ.ศ. 2552 - 2554</t>
  </si>
  <si>
    <t>TABLE</t>
  </si>
  <si>
    <t>QUANTITY OF OIL TO SALE BY TYPE OF OIL : 2009 - 2011</t>
  </si>
  <si>
    <r>
      <t xml:space="preserve">(พันลิตร </t>
    </r>
    <r>
      <rPr>
        <sz val="13"/>
        <rFont val="AngsanaUPC"/>
        <family val="1"/>
        <charset val="222"/>
      </rPr>
      <t xml:space="preserve">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</si>
  <si>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</si>
  <si>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>2552</t>
  </si>
  <si>
    <t>2553</t>
  </si>
  <si>
    <t>2554</t>
  </si>
  <si>
    <t>อัตราการเปลี่ยนแปลง (Precent change)</t>
  </si>
  <si>
    <t xml:space="preserve">Type of oil </t>
  </si>
  <si>
    <t>(2009)</t>
  </si>
  <si>
    <t>(2010)</t>
  </si>
  <si>
    <t>(2011)</t>
  </si>
  <si>
    <t>2552 (2009)</t>
  </si>
  <si>
    <t>2553  (2010)</t>
  </si>
  <si>
    <t>2554  (2011)</t>
  </si>
  <si>
    <t>รวมยอด</t>
  </si>
  <si>
    <t>Total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</si>
  <si>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</si>
  <si>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</si>
  <si>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</si>
  <si>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</si>
  <si>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แก๊สโซฮอล์ 91</t>
  </si>
  <si>
    <t>-</t>
  </si>
  <si>
    <t>Gasohol 91</t>
  </si>
  <si>
    <t>แก๊สโซฮอล์ 95</t>
  </si>
  <si>
    <t>Gasohol 95</t>
  </si>
  <si>
    <t>แก๊สโซฮอล์ E20</t>
  </si>
  <si>
    <t>Gasohol E20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</si>
  <si>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</si>
  <si>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</si>
  <si>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</si>
  <si>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</si>
  <si>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ดีเซลหมุนเร็ว</t>
  </si>
  <si>
    <t xml:space="preserve">High speed diesel 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</si>
  <si>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</si>
  <si>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</si>
  <si>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AngsanaUPC"/>
        <family val="1"/>
        <charset val="222"/>
      </rPr>
      <t>1/</t>
    </r>
  </si>
  <si>
    <r>
      <t>LPG (Liguefied petrolem gas)</t>
    </r>
    <r>
      <rPr>
        <vertAlign val="superscript"/>
        <sz val="13"/>
        <rFont val="AngsanaUPC"/>
        <family val="1"/>
        <charset val="222"/>
      </rPr>
      <t>1/</t>
    </r>
  </si>
  <si>
    <t xml:space="preserve">     1/  ปริมาณเป็นพันกิโลกรัม </t>
  </si>
  <si>
    <t xml:space="preserve">         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</si>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</sst>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</font>
    <font>
      <sz val="8"/>
      <name val="Arial"/>
      <family val="2"/>
    </font>
    <font>
      <sz val="12"/>
      <name val="AngsanaUPC"/>
      <family val="1"/>
    </font>
    <font>
      <vertAlign val="superscript"/>
      <sz val="13"/>
      <name val="AngsanaUPC"/>
      <family val="1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0" fontId="4" fillId="0" borderId="9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11" xfId="0" applyFont="1" applyBorder="1"/>
    <xf numFmtId="43" fontId="7" fillId="0" borderId="12" xfId="1" applyFont="1" applyBorder="1" applyAlignment="1">
      <alignment horizontal="right"/>
    </xf>
    <xf numFmtId="43" fontId="7" fillId="0" borderId="11" xfId="1" applyFont="1" applyBorder="1" applyAlignment="1">
      <alignment horizontal="right"/>
    </xf>
    <xf numFmtId="43" fontId="7" fillId="0" borderId="13" xfId="1" applyFont="1" applyBorder="1" applyAlignment="1">
      <alignment horizontal="right"/>
    </xf>
    <xf numFmtId="0" fontId="5" fillId="0" borderId="12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43" fontId="8" fillId="2" borderId="14" xfId="0" applyNumberFormat="1" applyFont="1" applyFill="1" applyBorder="1" applyAlignment="1">
      <alignment horizontal="right" vertical="center"/>
    </xf>
    <xf numFmtId="43" fontId="9" fillId="2" borderId="12" xfId="0" applyNumberFormat="1" applyFont="1" applyFill="1" applyBorder="1" applyAlignment="1">
      <alignment horizontal="right" vertical="center"/>
    </xf>
    <xf numFmtId="43" fontId="9" fillId="2" borderId="11" xfId="0" applyNumberFormat="1" applyFont="1" applyFill="1" applyBorder="1" applyAlignment="1">
      <alignment horizontal="right" vertical="center"/>
    </xf>
    <xf numFmtId="43" fontId="9" fillId="2" borderId="0" xfId="0" applyNumberFormat="1" applyFont="1" applyFill="1" applyBorder="1" applyAlignment="1">
      <alignment horizontal="right" vertical="center"/>
    </xf>
    <xf numFmtId="0" fontId="9" fillId="0" borderId="11" xfId="0" applyFont="1" applyBorder="1"/>
    <xf numFmtId="43" fontId="9" fillId="0" borderId="12" xfId="1" applyFont="1" applyBorder="1" applyAlignment="1">
      <alignment horizontal="right"/>
    </xf>
    <xf numFmtId="43" fontId="9" fillId="0" borderId="11" xfId="1" applyFont="1" applyBorder="1" applyAlignment="1">
      <alignment horizontal="right"/>
    </xf>
    <xf numFmtId="43" fontId="9" fillId="0" borderId="13" xfId="1" applyFont="1" applyBorder="1" applyAlignment="1">
      <alignment horizontal="right"/>
    </xf>
    <xf numFmtId="0" fontId="5" fillId="0" borderId="11" xfId="0" applyFont="1" applyBorder="1"/>
    <xf numFmtId="0" fontId="5" fillId="0" borderId="7" xfId="0" applyFont="1" applyBorder="1"/>
    <xf numFmtId="0" fontId="5" fillId="0" borderId="9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/>
    <xf numFmtId="0" fontId="5" fillId="0" borderId="8" xfId="0" applyFont="1" applyBorder="1"/>
    <xf numFmtId="0" fontId="5" fillId="0" borderId="0" xfId="0" applyFont="1"/>
  </cellXfs>
  <cellStyles count="5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1390650</xdr:colOff>
      <xdr:row>16</xdr:row>
      <xdr:rowOff>0</xdr:rowOff>
    </xdr:from>
    <xdr:to>
      <xdr:col>18</xdr:col>
      <xdr:colOff>76200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96250" y="4943475"/>
          <a:ext cx="8953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142875</xdr:colOff>
      <xdr:row>1</xdr:row>
      <xdr:rowOff>19050</xdr:rowOff>
    </xdr:from>
    <xdr:to>
      <xdr:col>21</xdr:col>
      <xdr:colOff>142875</xdr:colOff>
      <xdr:row>2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106025" y="3143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19</xdr:col>
      <xdr:colOff>457200</xdr:colOff>
      <xdr:row>0</xdr:row>
      <xdr:rowOff>0</xdr:rowOff>
    </xdr:from>
    <xdr:to>
      <xdr:col>21</xdr:col>
      <xdr:colOff>95250</xdr:colOff>
      <xdr:row>24</xdr:row>
      <xdr:rowOff>57150</xdr:rowOff>
    </xdr:to>
    <xdr:grpSp>
      <xdr:nvGrpSpPr>
        <xdr:cNvPr id="4" name="Group 12"/>
        <xdr:cNvGrpSpPr>
          <a:grpSpLocks/>
        </xdr:cNvGrpSpPr>
      </xdr:nvGrpSpPr>
      <xdr:grpSpPr bwMode="auto">
        <a:xfrm>
          <a:off x="9448800" y="0"/>
          <a:ext cx="609600" cy="6734175"/>
          <a:chOff x="9496425" y="0"/>
          <a:chExt cx="636272" cy="664554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5435" y="1767132"/>
            <a:ext cx="467262" cy="44930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สถิติพลังงาน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496425" y="6241360"/>
            <a:ext cx="586563" cy="404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157</a:t>
            </a:r>
          </a:p>
        </xdr:txBody>
      </xdr:sp>
      <xdr:cxnSp macro="">
        <xdr:nvCxnSpPr>
          <xdr:cNvPr id="7" name="Straight Connector 11"/>
          <xdr:cNvCxnSpPr>
            <a:cxnSpLocks noChangeShapeType="1"/>
          </xdr:cNvCxnSpPr>
        </xdr:nvCxnSpPr>
        <xdr:spPr bwMode="auto">
          <a:xfrm rot="5400000">
            <a:off x="6644177" y="3115135"/>
            <a:ext cx="6264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1%20&#3626;&#3606;&#3636;&#3605;&#3636;&#3614;&#3621;&#3633;&#3591;&#3591;&#3634;&#3609;_&#3588;&#3619;&#3610;(&#3652;&#3615;&#3615;&#3657;&#363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1.1"/>
      <sheetName val="T-11.1 (51)"/>
      <sheetName val="T-11.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0"/>
  <sheetViews>
    <sheetView showGridLines="0" tabSelected="1" zoomScaleNormal="100" workbookViewId="0">
      <selection activeCell="X15" sqref="X15"/>
    </sheetView>
  </sheetViews>
  <sheetFormatPr defaultRowHeight="21"/>
  <cols>
    <col min="1" max="1" width="1.7109375" style="8" customWidth="1"/>
    <col min="2" max="2" width="6" style="8" customWidth="1"/>
    <col min="3" max="3" width="4.5703125" style="8" customWidth="1"/>
    <col min="4" max="4" width="12.140625" style="8" customWidth="1"/>
    <col min="5" max="5" width="12.140625" style="8" hidden="1" customWidth="1"/>
    <col min="6" max="6" width="12.140625" style="8" customWidth="1"/>
    <col min="7" max="7" width="1.140625" style="8" customWidth="1"/>
    <col min="8" max="8" width="11.7109375" style="8" customWidth="1"/>
    <col min="9" max="9" width="1.140625" style="8" customWidth="1"/>
    <col min="10" max="10" width="12" style="8" customWidth="1"/>
    <col min="11" max="11" width="1.140625" style="8" customWidth="1"/>
    <col min="12" max="12" width="11.140625" style="8" customWidth="1"/>
    <col min="13" max="13" width="1.140625" style="8" customWidth="1"/>
    <col min="14" max="14" width="10.85546875" style="8" customWidth="1"/>
    <col min="15" max="15" width="1.140625" style="8" customWidth="1"/>
    <col min="16" max="16" width="11.42578125" style="8" customWidth="1"/>
    <col min="17" max="17" width="1.140625" style="8" customWidth="1"/>
    <col min="18" max="18" width="33.140625" style="8" customWidth="1"/>
    <col min="19" max="19" width="1.140625" style="7" customWidth="1"/>
    <col min="20" max="20" width="9" style="7" customWidth="1"/>
    <col min="21" max="21" width="5.5703125" style="7" customWidth="1"/>
    <col min="22" max="16384" width="9.140625" style="7"/>
  </cols>
  <sheetData>
    <row r="1" spans="1:18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6" customFormat="1">
      <c r="A2" s="4"/>
      <c r="B2" s="4" t="s">
        <v>2</v>
      </c>
      <c r="C2" s="2">
        <v>11.2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4</v>
      </c>
    </row>
    <row r="3" spans="1:18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s="19" customFormat="1" ht="22.5" customHeight="1">
      <c r="A4" s="9" t="s">
        <v>5</v>
      </c>
      <c r="B4" s="10"/>
      <c r="C4" s="10"/>
      <c r="D4" s="10"/>
      <c r="E4" s="11"/>
      <c r="F4" s="12" t="s">
        <v>6</v>
      </c>
      <c r="G4" s="13"/>
      <c r="H4" s="12" t="s">
        <v>7</v>
      </c>
      <c r="I4" s="14"/>
      <c r="J4" s="12" t="s">
        <v>8</v>
      </c>
      <c r="K4" s="14"/>
      <c r="L4" s="15" t="s">
        <v>9</v>
      </c>
      <c r="M4" s="16"/>
      <c r="N4" s="16"/>
      <c r="O4" s="16"/>
      <c r="P4" s="17"/>
      <c r="Q4" s="18"/>
      <c r="R4" s="9" t="s">
        <v>10</v>
      </c>
    </row>
    <row r="5" spans="1:18" s="19" customFormat="1" ht="22.5" customHeight="1">
      <c r="A5" s="20"/>
      <c r="B5" s="20"/>
      <c r="C5" s="20"/>
      <c r="D5" s="20"/>
      <c r="E5" s="21"/>
      <c r="F5" s="22" t="s">
        <v>11</v>
      </c>
      <c r="G5" s="23"/>
      <c r="H5" s="22" t="s">
        <v>12</v>
      </c>
      <c r="I5" s="24"/>
      <c r="J5" s="22" t="s">
        <v>13</v>
      </c>
      <c r="K5" s="25"/>
      <c r="L5" s="26" t="s">
        <v>14</v>
      </c>
      <c r="M5" s="27"/>
      <c r="N5" s="26" t="s">
        <v>15</v>
      </c>
      <c r="O5" s="27"/>
      <c r="P5" s="28" t="s">
        <v>16</v>
      </c>
      <c r="Q5" s="29"/>
      <c r="R5" s="30"/>
    </row>
    <row r="6" spans="1:18" s="19" customFormat="1" ht="34.5" customHeight="1">
      <c r="A6" s="31" t="s">
        <v>17</v>
      </c>
      <c r="B6" s="31"/>
      <c r="C6" s="31"/>
      <c r="D6" s="32"/>
      <c r="E6" s="33">
        <f>SUM(E7:E16)</f>
        <v>249713.70391000001</v>
      </c>
      <c r="F6" s="34">
        <f>SUM(F7:F16)</f>
        <v>266485.90414</v>
      </c>
      <c r="G6" s="35"/>
      <c r="H6" s="36">
        <f>SUM(H7:H16)</f>
        <v>278985.19406999997</v>
      </c>
      <c r="I6" s="37"/>
      <c r="J6" s="36">
        <f>SUM(J7:J16)</f>
        <v>313142.21288999997</v>
      </c>
      <c r="K6" s="38"/>
      <c r="L6" s="39">
        <f>((F6-E6)/E6)*100</f>
        <v>6.7165718049838796</v>
      </c>
      <c r="M6" s="40"/>
      <c r="N6" s="39">
        <f>((H6-F6)/F6)*100</f>
        <v>4.6904131647553831</v>
      </c>
      <c r="O6" s="40"/>
      <c r="P6" s="41">
        <f>((J6-H6)/H6)*100</f>
        <v>12.243308801337207</v>
      </c>
      <c r="Q6" s="42"/>
      <c r="R6" s="43" t="s">
        <v>18</v>
      </c>
    </row>
    <row r="7" spans="1:18" s="19" customFormat="1" ht="26.25" customHeight="1">
      <c r="A7" s="43"/>
      <c r="B7" s="44" t="s">
        <v>19</v>
      </c>
      <c r="C7" s="43"/>
      <c r="D7" s="45"/>
      <c r="E7" s="46">
        <v>37333.84044</v>
      </c>
      <c r="F7" s="47">
        <v>30453.037230000002</v>
      </c>
      <c r="G7" s="48"/>
      <c r="H7" s="49">
        <v>30913.219929999999</v>
      </c>
      <c r="I7" s="48"/>
      <c r="J7" s="49">
        <v>36015.464820000001</v>
      </c>
      <c r="K7" s="50"/>
      <c r="L7" s="51">
        <f t="shared" ref="L7:L16" si="0">((F7-E7)/E7)*100</f>
        <v>-18.430472538870685</v>
      </c>
      <c r="M7" s="52"/>
      <c r="N7" s="51">
        <f t="shared" ref="N7:N16" si="1">((H7-F7)/F7)*100</f>
        <v>1.51112250815712</v>
      </c>
      <c r="O7" s="52"/>
      <c r="P7" s="53">
        <f t="shared" ref="P7:P16" si="2">((J7-H7)/H7)*100</f>
        <v>16.505058035214521</v>
      </c>
      <c r="Q7" s="42"/>
      <c r="R7" s="44" t="s">
        <v>20</v>
      </c>
    </row>
    <row r="8" spans="1:18" s="19" customFormat="1" ht="26.25" customHeight="1">
      <c r="A8" s="43"/>
      <c r="B8" s="44" t="s">
        <v>21</v>
      </c>
      <c r="C8" s="43"/>
      <c r="D8" s="45"/>
      <c r="E8" s="46">
        <v>283.99731000000003</v>
      </c>
      <c r="F8" s="47">
        <v>733.59984999999995</v>
      </c>
      <c r="G8" s="48"/>
      <c r="H8" s="49">
        <v>182.16057000000001</v>
      </c>
      <c r="I8" s="48"/>
      <c r="J8" s="49">
        <v>0</v>
      </c>
      <c r="K8" s="50"/>
      <c r="L8" s="51">
        <f t="shared" si="0"/>
        <v>158.3122530280304</v>
      </c>
      <c r="M8" s="52"/>
      <c r="N8" s="51">
        <f t="shared" si="1"/>
        <v>-75.168946667587235</v>
      </c>
      <c r="O8" s="52"/>
      <c r="P8" s="53">
        <f t="shared" si="2"/>
        <v>-100</v>
      </c>
      <c r="Q8" s="42"/>
      <c r="R8" s="44" t="s">
        <v>22</v>
      </c>
    </row>
    <row r="9" spans="1:18" s="19" customFormat="1" ht="26.25" customHeight="1">
      <c r="B9" s="19" t="s">
        <v>23</v>
      </c>
      <c r="D9" s="54"/>
      <c r="E9" s="46">
        <v>0</v>
      </c>
      <c r="F9" s="47">
        <v>0</v>
      </c>
      <c r="G9" s="48"/>
      <c r="H9" s="49">
        <v>0</v>
      </c>
      <c r="I9" s="50"/>
      <c r="J9" s="49">
        <v>0</v>
      </c>
      <c r="K9" s="50"/>
      <c r="L9" s="51" t="s">
        <v>24</v>
      </c>
      <c r="M9" s="52"/>
      <c r="N9" s="51" t="s">
        <v>24</v>
      </c>
      <c r="O9" s="52"/>
      <c r="P9" s="53" t="s">
        <v>24</v>
      </c>
      <c r="Q9" s="42"/>
      <c r="R9" s="19" t="s">
        <v>25</v>
      </c>
    </row>
    <row r="10" spans="1:18" s="19" customFormat="1" ht="26.25" customHeight="1">
      <c r="B10" s="19" t="s">
        <v>26</v>
      </c>
      <c r="D10" s="54"/>
      <c r="E10" s="46">
        <v>0</v>
      </c>
      <c r="F10" s="47">
        <v>0</v>
      </c>
      <c r="G10" s="48"/>
      <c r="H10" s="49">
        <v>0</v>
      </c>
      <c r="I10" s="50"/>
      <c r="J10" s="49">
        <v>0</v>
      </c>
      <c r="K10" s="50"/>
      <c r="L10" s="51" t="s">
        <v>24</v>
      </c>
      <c r="M10" s="52"/>
      <c r="N10" s="51" t="s">
        <v>24</v>
      </c>
      <c r="O10" s="52"/>
      <c r="P10" s="53" t="s">
        <v>24</v>
      </c>
      <c r="Q10" s="42"/>
      <c r="R10" s="19" t="s">
        <v>27</v>
      </c>
    </row>
    <row r="11" spans="1:18" s="19" customFormat="1" ht="26.25" customHeight="1">
      <c r="B11" s="19" t="s">
        <v>28</v>
      </c>
      <c r="D11" s="54"/>
      <c r="E11" s="46">
        <v>38.179020000000001</v>
      </c>
      <c r="F11" s="47">
        <v>532.86545000000001</v>
      </c>
      <c r="G11" s="48"/>
      <c r="H11" s="49">
        <v>1098.5218</v>
      </c>
      <c r="I11" s="48"/>
      <c r="J11" s="49">
        <v>2720.8043899999998</v>
      </c>
      <c r="K11" s="50"/>
      <c r="L11" s="51">
        <f t="shared" si="0"/>
        <v>1295.7022731332549</v>
      </c>
      <c r="M11" s="52"/>
      <c r="N11" s="51">
        <f t="shared" si="1"/>
        <v>106.15369226884572</v>
      </c>
      <c r="O11" s="52"/>
      <c r="P11" s="53">
        <f t="shared" si="2"/>
        <v>147.6786887615703</v>
      </c>
      <c r="Q11" s="42"/>
      <c r="R11" s="19" t="s">
        <v>29</v>
      </c>
    </row>
    <row r="12" spans="1:18" s="19" customFormat="1" ht="26.25" customHeight="1">
      <c r="B12" s="19" t="s">
        <v>30</v>
      </c>
      <c r="D12" s="54"/>
      <c r="E12" s="46">
        <v>11739.0913</v>
      </c>
      <c r="F12" s="47">
        <v>18679.726890000002</v>
      </c>
      <c r="G12" s="48"/>
      <c r="H12" s="49">
        <v>21106.222590000001</v>
      </c>
      <c r="I12" s="48"/>
      <c r="J12" s="49">
        <v>26154.373899999999</v>
      </c>
      <c r="K12" s="50"/>
      <c r="L12" s="51">
        <f t="shared" si="0"/>
        <v>59.124129906034561</v>
      </c>
      <c r="M12" s="52"/>
      <c r="N12" s="51">
        <f t="shared" si="1"/>
        <v>12.989995594095108</v>
      </c>
      <c r="O12" s="52"/>
      <c r="P12" s="53">
        <f t="shared" si="2"/>
        <v>23.917834129124461</v>
      </c>
      <c r="Q12" s="42"/>
      <c r="R12" s="19" t="s">
        <v>31</v>
      </c>
    </row>
    <row r="13" spans="1:18" s="19" customFormat="1" ht="26.25" customHeight="1">
      <c r="B13" s="19" t="s">
        <v>32</v>
      </c>
      <c r="D13" s="54"/>
      <c r="E13" s="46">
        <v>16692.82029</v>
      </c>
      <c r="F13" s="47">
        <v>19507.264220000001</v>
      </c>
      <c r="G13" s="48"/>
      <c r="H13" s="49">
        <v>18834.814829999999</v>
      </c>
      <c r="I13" s="48"/>
      <c r="J13" s="49">
        <v>15073.68885</v>
      </c>
      <c r="K13" s="50"/>
      <c r="L13" s="51">
        <f t="shared" si="0"/>
        <v>16.860206250983374</v>
      </c>
      <c r="M13" s="52"/>
      <c r="N13" s="51">
        <f t="shared" si="1"/>
        <v>-3.4471742547607813</v>
      </c>
      <c r="O13" s="52"/>
      <c r="P13" s="53">
        <f t="shared" si="2"/>
        <v>-19.969009591797505</v>
      </c>
      <c r="Q13" s="42"/>
      <c r="R13" s="19" t="s">
        <v>33</v>
      </c>
    </row>
    <row r="14" spans="1:18" s="19" customFormat="1" ht="26.25" customHeight="1">
      <c r="B14" s="19" t="s">
        <v>34</v>
      </c>
      <c r="D14" s="54"/>
      <c r="E14" s="46">
        <v>159869.83416999999</v>
      </c>
      <c r="F14" s="47">
        <v>172766.05327999999</v>
      </c>
      <c r="G14" s="48"/>
      <c r="H14" s="49">
        <v>181829.77781</v>
      </c>
      <c r="I14" s="48"/>
      <c r="J14" s="49">
        <v>202694.59875</v>
      </c>
      <c r="K14" s="50"/>
      <c r="L14" s="51">
        <f t="shared" si="0"/>
        <v>8.0666994977217641</v>
      </c>
      <c r="M14" s="52"/>
      <c r="N14" s="51">
        <f t="shared" si="1"/>
        <v>5.2462415838778993</v>
      </c>
      <c r="O14" s="52"/>
      <c r="P14" s="53">
        <f t="shared" si="2"/>
        <v>11.474919670089655</v>
      </c>
      <c r="Q14" s="42"/>
      <c r="R14" s="19" t="s">
        <v>35</v>
      </c>
    </row>
    <row r="15" spans="1:18" s="19" customFormat="1" ht="26.25" customHeight="1">
      <c r="B15" s="19" t="s">
        <v>36</v>
      </c>
      <c r="D15" s="54"/>
      <c r="E15" s="46">
        <v>4631.0388800000001</v>
      </c>
      <c r="F15" s="47">
        <v>3962.0583499999998</v>
      </c>
      <c r="G15" s="48"/>
      <c r="H15" s="49">
        <v>4395.9128700000001</v>
      </c>
      <c r="I15" s="48"/>
      <c r="J15" s="49">
        <v>6515.7050399999998</v>
      </c>
      <c r="K15" s="50"/>
      <c r="L15" s="51">
        <f t="shared" si="0"/>
        <v>-14.445582240501514</v>
      </c>
      <c r="M15" s="52"/>
      <c r="N15" s="51">
        <f t="shared" si="1"/>
        <v>10.95023045281502</v>
      </c>
      <c r="O15" s="52"/>
      <c r="P15" s="53">
        <f t="shared" si="2"/>
        <v>48.221887755477731</v>
      </c>
      <c r="Q15" s="42"/>
      <c r="R15" s="7" t="s">
        <v>37</v>
      </c>
    </row>
    <row r="16" spans="1:18" s="19" customFormat="1" ht="26.25" customHeight="1">
      <c r="B16" s="19" t="s">
        <v>38</v>
      </c>
      <c r="D16" s="54"/>
      <c r="E16" s="46">
        <v>19124.9025</v>
      </c>
      <c r="F16" s="47">
        <v>19851.298869999999</v>
      </c>
      <c r="G16" s="48"/>
      <c r="H16" s="49">
        <v>20624.56367</v>
      </c>
      <c r="I16" s="48"/>
      <c r="J16" s="49">
        <v>23967.577140000001</v>
      </c>
      <c r="K16" s="50"/>
      <c r="L16" s="51">
        <f t="shared" si="0"/>
        <v>3.7981703174695847</v>
      </c>
      <c r="M16" s="52"/>
      <c r="N16" s="51">
        <f t="shared" si="1"/>
        <v>3.8952856690329045</v>
      </c>
      <c r="O16" s="52"/>
      <c r="P16" s="53">
        <f t="shared" si="2"/>
        <v>16.208893063093839</v>
      </c>
      <c r="Q16" s="42"/>
      <c r="R16" s="19" t="s">
        <v>39</v>
      </c>
    </row>
    <row r="17" spans="1:18" s="19" customFormat="1" ht="7.5" customHeight="1">
      <c r="A17" s="55"/>
      <c r="B17" s="55"/>
      <c r="C17" s="55"/>
      <c r="D17" s="56"/>
      <c r="E17" s="55"/>
      <c r="F17" s="57"/>
      <c r="G17" s="58"/>
      <c r="H17" s="59"/>
      <c r="I17" s="58"/>
      <c r="J17" s="59"/>
      <c r="K17" s="58"/>
      <c r="L17" s="57"/>
      <c r="M17" s="58"/>
      <c r="N17" s="57"/>
      <c r="O17" s="58"/>
      <c r="P17" s="58"/>
      <c r="Q17" s="60"/>
      <c r="R17" s="55"/>
    </row>
    <row r="18" spans="1:18" s="19" customFormat="1" ht="3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>
      <c r="C19" s="19" t="s">
        <v>40</v>
      </c>
      <c r="J19" s="19" t="s">
        <v>41</v>
      </c>
      <c r="L19" s="19" t="s">
        <v>41</v>
      </c>
    </row>
    <row r="20" spans="1:18">
      <c r="C20" s="61" t="s">
        <v>42</v>
      </c>
      <c r="J20" s="61" t="s">
        <v>43</v>
      </c>
      <c r="L20" s="61" t="s">
        <v>43</v>
      </c>
    </row>
  </sheetData>
  <mergeCells count="4">
    <mergeCell ref="A4:D5"/>
    <mergeCell ref="L4:P4"/>
    <mergeCell ref="R4:R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2014-04-08T02:40:58Z</dcterms:created>
  <dcterms:modified xsi:type="dcterms:W3CDTF">2014-04-08T02:41:01Z</dcterms:modified>
</cp:coreProperties>
</file>