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2 D" sheetId="1" r:id="rId1"/>
  </sheets>
  <externalReferences>
    <externalReference r:id="rId4"/>
  </externalReferences>
  <definedNames>
    <definedName name="_xlnm.Print_Area" localSheetId="0">'T-1.2 D'!$A$1:$Q$81</definedName>
  </definedNames>
  <calcPr fullCalcOnLoad="1"/>
</workbook>
</file>

<file path=xl/sharedStrings.xml><?xml version="1.0" encoding="utf-8"?>
<sst xmlns="http://schemas.openxmlformats.org/spreadsheetml/2006/main" count="183" uniqueCount="101">
  <si>
    <t>ตาราง</t>
  </si>
  <si>
    <t>จำนวนประชากรจากการทะเบียน จำแนกตามเพศ เป็นรายอำเภอ และเขตการปกครอง พ.ศ. 2551 - 2553</t>
  </si>
  <si>
    <t>TABLE</t>
  </si>
  <si>
    <t>NUMBER OF POPULATION FROM REGISTRATION RECORD BY SEX, DISTRICT AND AREA : 2008 - 2010</t>
  </si>
  <si>
    <t>อำเภอและเขตการปกครอง</t>
  </si>
  <si>
    <t>2551 ( 2008 )</t>
  </si>
  <si>
    <t>2552 ( 2009 )</t>
  </si>
  <si>
    <t>2553 ( 2010 )</t>
  </si>
  <si>
    <t>District and Area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</si>
  <si>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</si>
  <si>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</si>
  <si>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</si>
  <si>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</si>
  <si>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</si>
  <si>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</si>
  <si>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</si>
  <si>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ในเขตเทศบาล</t>
  </si>
  <si>
    <t xml:space="preserve">   Municiple area</t>
  </si>
  <si>
    <t>นอกเขตเทศบาล</t>
  </si>
  <si>
    <t xml:space="preserve">   Non - Municiple area</t>
  </si>
  <si>
    <t>อำเภอเมืองจันทบุรี</t>
  </si>
  <si>
    <t>Mueang Chanthaburi District</t>
  </si>
  <si>
    <t>เทศบาลเมืองจันทบุรี</t>
  </si>
  <si>
    <t xml:space="preserve">   Chanthaburi Town Munitcipality</t>
  </si>
  <si>
    <t>เทศบาลเมืองท่าช้าง</t>
  </si>
  <si>
    <t xml:space="preserve">   Tha Chang Town Munitcipality</t>
  </si>
  <si>
    <t>เทศบาลตำบลจันทนิมิต</t>
  </si>
  <si>
    <t xml:space="preserve">   Chanthanimit Subdistrict Munitcipality</t>
  </si>
  <si>
    <t>เทศบาลตำบลบางกะจะ</t>
  </si>
  <si>
    <t xml:space="preserve">   Bang Kacha Subdistrict Munitcipality</t>
  </si>
  <si>
    <t>เทศบาลตำบลพลับพลานารายณ์</t>
  </si>
  <si>
    <t xml:space="preserve">   Phlap Phla Naria Subdistrict Munitcipality</t>
  </si>
  <si>
    <t>เทศบาลตำบลเกาะขวาง</t>
  </si>
  <si>
    <t xml:space="preserve">   Kohkwang  Subdistrict Munitcipality</t>
  </si>
  <si>
    <t>เทศบาลตำบลหนองบัว</t>
  </si>
  <si>
    <t xml:space="preserve">   Nong Bua Subdistrict Munitcipality</t>
  </si>
  <si>
    <t>อำเภอขลุง</t>
  </si>
  <si>
    <t>Khlung District</t>
  </si>
  <si>
    <t>เทศบาลเมืองขลุง</t>
  </si>
  <si>
    <t xml:space="preserve">   Khlung Town Munitcipality</t>
  </si>
  <si>
    <t>เทศบาลตำบลบ่อเวฬุ</t>
  </si>
  <si>
    <t xml:space="preserve">   Borwen Subdistrict Munitcipality</t>
  </si>
  <si>
    <t>เทศบาลตำบลตกพรม</t>
  </si>
  <si>
    <t xml:space="preserve">   Tokprom  Subdistrict Munitcipality</t>
  </si>
  <si>
    <t>เทศบาลตำบลเกวียนหัก</t>
  </si>
  <si>
    <t xml:space="preserve">   Kwianhug  Subdistrict Munitcipality</t>
  </si>
  <si>
    <t>เทศบาลตำบลบ่อ</t>
  </si>
  <si>
    <t xml:space="preserve">   Bor  Subdistrict Munitcipality</t>
  </si>
  <si>
    <t>อำเภอท่าใหม่</t>
  </si>
  <si>
    <t>Tha Mai District</t>
  </si>
  <si>
    <t xml:space="preserve">   เทศบาลตำบลท่าใหม่</t>
  </si>
  <si>
    <t xml:space="preserve">   Tha Mai Subdistrict Munitcipality</t>
  </si>
  <si>
    <t>จำนวนประชากรจากการทะเบียน จำแนกตามเพศ เป็นรายอำเภอ และเขตการปกครอง พ.ศ. 2551 - 2553  (ต่อ)</t>
  </si>
  <si>
    <t>NUMBER OF POPULATION FROM REGISTRATION RECORD BY SEX, DISTRICT AND AREA : 2008 - 2010  (Contd.)</t>
  </si>
  <si>
    <t xml:space="preserve">   เทศบาลตำบลเนินสูง</t>
  </si>
  <si>
    <t xml:space="preserve">   Noen Sung Subdistrict Munitcipality</t>
  </si>
  <si>
    <t xml:space="preserve">   เทศบาลตำบลหนองคล้า</t>
  </si>
  <si>
    <t xml:space="preserve">   Nong Khla Subdistrict Munitcipality</t>
  </si>
  <si>
    <t xml:space="preserve">   เทศบาลตำบลเขาบายศรี</t>
  </si>
  <si>
    <t xml:space="preserve">   Khaobaisri  Subdistrict Munitcipality</t>
  </si>
  <si>
    <t xml:space="preserve">   นอกเขตเทศบาล</t>
  </si>
  <si>
    <t>อำเภอโป่งน้ำร้อน</t>
  </si>
  <si>
    <t>Pong Nam Ron District</t>
  </si>
  <si>
    <t xml:space="preserve">   เทศบาลตำบลโป่งน้ำร้อน</t>
  </si>
  <si>
    <t xml:space="preserve">   Pong Nam Ron Subdistrict Munitcipality</t>
  </si>
  <si>
    <t xml:space="preserve">   เทศบาลตำบลหนองตาคง</t>
  </si>
  <si>
    <t xml:space="preserve">   Nongtakong  Subdistrict Munitcipality</t>
  </si>
  <si>
    <t xml:space="preserve">   เทศบาลตำบลคลองใหญ่</t>
  </si>
  <si>
    <t xml:space="preserve">   Klongyai  Subdistrict Munitcipality</t>
  </si>
  <si>
    <t>อำเภอมะขาม</t>
  </si>
  <si>
    <t>Makham District</t>
  </si>
  <si>
    <t xml:space="preserve">   เทศบาลตำบลมะขาม</t>
  </si>
  <si>
    <t xml:space="preserve">   Nakham Subdistrict Munitcipality</t>
  </si>
  <si>
    <t>อำเภอแหลมสิงห์</t>
  </si>
  <si>
    <t>Laem Sing District</t>
  </si>
  <si>
    <t xml:space="preserve">   เทศบาลตำบลปากน้ำแหลมสิงห์</t>
  </si>
  <si>
    <t xml:space="preserve">   Pak Nom Leam Sing Subdistrict Munitcipality</t>
  </si>
  <si>
    <t xml:space="preserve">   เทศบาลตำบลพลิ้ว</t>
  </si>
  <si>
    <t xml:space="preserve">   Phliu Subdistrict Munitcipality</t>
  </si>
  <si>
    <t>อำเภอสอยดาว</t>
  </si>
  <si>
    <t>Soi Dao District</t>
  </si>
  <si>
    <t xml:space="preserve">   เทศบาลตำบลทรายขาว</t>
  </si>
  <si>
    <t xml:space="preserve">   Sai Khao Subdistrict Munitcipality</t>
  </si>
  <si>
    <t xml:space="preserve">   เทศบาลตำบลทับช้าง</t>
  </si>
  <si>
    <t xml:space="preserve">   Tubchang 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</si>
  <si>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</si>
  <si>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</si>
  <si>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</si>
  <si>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</si>
  <si>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 xml:space="preserve">   เทศบาลตำบลนายายอาม</t>
  </si>
  <si>
    <t xml:space="preserve">   Na Yai Am Subdistrict Munitcipality</t>
  </si>
  <si>
    <t>อำเภอเขาคิชฌกูฏ</t>
  </si>
  <si>
    <t>Khao Khitchakut  District</t>
  </si>
  <si>
    <t xml:space="preserve">   เทศบาลตำบลพลวง</t>
  </si>
  <si>
    <t xml:space="preserve">  Pluang  Subdistrict Munitcipality</t>
  </si>
  <si>
    <t xml:space="preserve">   เทศบาลตำบลชากไทย</t>
  </si>
  <si>
    <t xml:space="preserve">  Chakthai Subdistrict Munitcipality</t>
  </si>
  <si>
    <t xml:space="preserve">   เทศบาลตำบลตะเคียนทอง</t>
  </si>
  <si>
    <t xml:space="preserve">  Takiantong  Subdistrict Munitcipality</t>
  </si>
  <si>
    <t xml:space="preserve">        ที่มา:  กรมการปกครอง  กระทรวงมหาดไทย</t>
  </si>
  <si>
    <t>Source:   Department of Provinical Administration,  Ministry of Interior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</si>
</sst>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"/>
    <numFmt numFmtId="188" formatCode="\-\ 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187" fontId="18" fillId="0" borderId="19" xfId="0" applyNumberFormat="1" applyFont="1" applyBorder="1" applyAlignment="1">
      <alignment horizontal="right"/>
    </xf>
    <xf numFmtId="187" fontId="18" fillId="0" borderId="19" xfId="0" applyNumberFormat="1" applyFont="1" applyBorder="1" applyAlignment="1">
      <alignment/>
    </xf>
    <xf numFmtId="187" fontId="19" fillId="0" borderId="18" xfId="0" applyNumberFormat="1" applyFont="1" applyBorder="1" applyAlignment="1">
      <alignment horizontal="right"/>
    </xf>
    <xf numFmtId="187" fontId="19" fillId="0" borderId="18" xfId="0" applyNumberFormat="1" applyFont="1" applyBorder="1" applyAlignment="1">
      <alignment/>
    </xf>
    <xf numFmtId="0" fontId="19" fillId="0" borderId="0" xfId="0" applyFont="1" applyBorder="1" applyAlignment="1">
      <alignment/>
    </xf>
    <xf numFmtId="188" fontId="19" fillId="0" borderId="18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left"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/>
    </xf>
    <xf numFmtId="187" fontId="19" fillId="0" borderId="23" xfId="0" applyNumberFormat="1" applyFont="1" applyBorder="1" applyAlignment="1">
      <alignment horizontal="right"/>
    </xf>
    <xf numFmtId="187" fontId="19" fillId="0" borderId="23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187" fontId="19" fillId="0" borderId="0" xfId="0" applyNumberFormat="1" applyFont="1" applyBorder="1" applyAlignment="1">
      <alignment horizontal="right"/>
    </xf>
    <xf numFmtId="187" fontId="19" fillId="0" borderId="0" xfId="0" applyNumberFormat="1" applyFont="1" applyBorder="1" applyAlignment="1">
      <alignment/>
    </xf>
    <xf numFmtId="188" fontId="19" fillId="0" borderId="0" xfId="0" applyNumberFormat="1" applyFont="1" applyBorder="1" applyAlignment="1">
      <alignment horizontal="righ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27</xdr:row>
      <xdr:rowOff>9525</xdr:rowOff>
    </xdr:from>
    <xdr:to>
      <xdr:col>16</xdr:col>
      <xdr:colOff>266700</xdr:colOff>
      <xdr:row>54</xdr:row>
      <xdr:rowOff>19050</xdr:rowOff>
    </xdr:to>
    <xdr:sp>
      <xdr:nvSpPr>
        <xdr:cNvPr id="1" name="Rectangle 4"/>
        <xdr:cNvSpPr>
          <a:spLocks/>
        </xdr:cNvSpPr>
      </xdr:nvSpPr>
      <xdr:spPr>
        <a:xfrm rot="10797528">
          <a:off x="9858375" y="6686550"/>
          <a:ext cx="266700" cy="6477000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9525</xdr:colOff>
      <xdr:row>52</xdr:row>
      <xdr:rowOff>95250</xdr:rowOff>
    </xdr:from>
    <xdr:to>
      <xdr:col>16</xdr:col>
      <xdr:colOff>257175</xdr:colOff>
      <xdr:row>53</xdr:row>
      <xdr:rowOff>228600</xdr:rowOff>
    </xdr:to>
    <xdr:sp>
      <xdr:nvSpPr>
        <xdr:cNvPr id="2" name="Rectangle 5"/>
        <xdr:cNvSpPr>
          <a:spLocks/>
        </xdr:cNvSpPr>
      </xdr:nvSpPr>
      <xdr:spPr>
        <a:xfrm rot="10797528">
          <a:off x="9867900" y="12744450"/>
          <a:ext cx="247650" cy="381000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19050</xdr:rowOff>
    </xdr:from>
    <xdr:to>
      <xdr:col>16</xdr:col>
      <xdr:colOff>266700</xdr:colOff>
      <xdr:row>27</xdr:row>
      <xdr:rowOff>19050</xdr:rowOff>
    </xdr:to>
    <xdr:sp>
      <xdr:nvSpPr>
        <xdr:cNvPr id="3" name="Rectangle 4"/>
        <xdr:cNvSpPr>
          <a:spLocks/>
        </xdr:cNvSpPr>
      </xdr:nvSpPr>
      <xdr:spPr>
        <a:xfrm rot="21597528">
          <a:off x="9858375" y="19050"/>
          <a:ext cx="266700" cy="6677025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9525</xdr:rowOff>
    </xdr:from>
    <xdr:to>
      <xdr:col>16</xdr:col>
      <xdr:colOff>266700</xdr:colOff>
      <xdr:row>1</xdr:row>
      <xdr:rowOff>133350</xdr:rowOff>
    </xdr:to>
    <xdr:sp>
      <xdr:nvSpPr>
        <xdr:cNvPr id="4" name="Rectangle 5"/>
        <xdr:cNvSpPr>
          <a:spLocks/>
        </xdr:cNvSpPr>
      </xdr:nvSpPr>
      <xdr:spPr>
        <a:xfrm rot="21597528">
          <a:off x="9867900" y="9525"/>
          <a:ext cx="257175" cy="390525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142875</xdr:rowOff>
    </xdr:from>
    <xdr:to>
      <xdr:col>16</xdr:col>
      <xdr:colOff>247650</xdr:colOff>
      <xdr:row>2</xdr:row>
      <xdr:rowOff>38100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9858375" y="142875"/>
          <a:ext cx="247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9525</xdr:colOff>
      <xdr:row>1</xdr:row>
      <xdr:rowOff>209550</xdr:rowOff>
    </xdr:from>
    <xdr:to>
      <xdr:col>16</xdr:col>
      <xdr:colOff>228600</xdr:colOff>
      <xdr:row>9</xdr:row>
      <xdr:rowOff>247650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867900" y="476250"/>
          <a:ext cx="2190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สถิติประชากรศาสตร์ ประชากรและแคหะ</a:t>
          </a:r>
        </a:p>
      </xdr:txBody>
    </xdr:sp>
    <xdr:clientData/>
  </xdr:twoCellAnchor>
  <xdr:twoCellAnchor>
    <xdr:from>
      <xdr:col>16</xdr:col>
      <xdr:colOff>9525</xdr:colOff>
      <xdr:row>54</xdr:row>
      <xdr:rowOff>19050</xdr:rowOff>
    </xdr:from>
    <xdr:to>
      <xdr:col>17</xdr:col>
      <xdr:colOff>0</xdr:colOff>
      <xdr:row>81</xdr:row>
      <xdr:rowOff>0</xdr:rowOff>
    </xdr:to>
    <xdr:sp>
      <xdr:nvSpPr>
        <xdr:cNvPr id="7" name="Rectangle 4"/>
        <xdr:cNvSpPr>
          <a:spLocks/>
        </xdr:cNvSpPr>
      </xdr:nvSpPr>
      <xdr:spPr>
        <a:xfrm rot="21597528">
          <a:off x="9867900" y="13163550"/>
          <a:ext cx="266700" cy="6677025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</xdr:colOff>
      <xdr:row>54</xdr:row>
      <xdr:rowOff>9525</xdr:rowOff>
    </xdr:from>
    <xdr:to>
      <xdr:col>16</xdr:col>
      <xdr:colOff>276225</xdr:colOff>
      <xdr:row>55</xdr:row>
      <xdr:rowOff>152400</xdr:rowOff>
    </xdr:to>
    <xdr:sp>
      <xdr:nvSpPr>
        <xdr:cNvPr id="8" name="Rectangle 5"/>
        <xdr:cNvSpPr>
          <a:spLocks/>
        </xdr:cNvSpPr>
      </xdr:nvSpPr>
      <xdr:spPr>
        <a:xfrm rot="21597528">
          <a:off x="9877425" y="13154025"/>
          <a:ext cx="257175" cy="390525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142875</xdr:rowOff>
    </xdr:from>
    <xdr:to>
      <xdr:col>16</xdr:col>
      <xdr:colOff>247650</xdr:colOff>
      <xdr:row>56</xdr:row>
      <xdr:rowOff>38100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9858375" y="13287375"/>
          <a:ext cx="247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16</xdr:col>
      <xdr:colOff>9525</xdr:colOff>
      <xdr:row>55</xdr:row>
      <xdr:rowOff>209550</xdr:rowOff>
    </xdr:from>
    <xdr:to>
      <xdr:col>16</xdr:col>
      <xdr:colOff>228600</xdr:colOff>
      <xdr:row>63</xdr:row>
      <xdr:rowOff>247650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9867900" y="13601700"/>
          <a:ext cx="2190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สถิติประชากรศาสตร์ ประชากรและแคหะ</a:t>
          </a:r>
        </a:p>
      </xdr:txBody>
    </xdr:sp>
    <xdr:clientData/>
  </xdr:twoCellAnchor>
  <xdr:twoCellAnchor>
    <xdr:from>
      <xdr:col>16</xdr:col>
      <xdr:colOff>19050</xdr:colOff>
      <xdr:row>52</xdr:row>
      <xdr:rowOff>19050</xdr:rowOff>
    </xdr:from>
    <xdr:to>
      <xdr:col>17</xdr:col>
      <xdr:colOff>0</xdr:colOff>
      <xdr:row>53</xdr:row>
      <xdr:rowOff>85725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9877425" y="12668250"/>
          <a:ext cx="257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</xdr:col>
      <xdr:colOff>104775</xdr:colOff>
      <xdr:row>43</xdr:row>
      <xdr:rowOff>114300</xdr:rowOff>
    </xdr:from>
    <xdr:to>
      <xdr:col>16</xdr:col>
      <xdr:colOff>257175</xdr:colOff>
      <xdr:row>52</xdr:row>
      <xdr:rowOff>180975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9858375" y="10534650"/>
          <a:ext cx="25717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สถิติประชากรศาสตร์ ประชากรและเคหะ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%20&#3626;&#3606;&#3636;&#3605;&#3636;&#3611;&#3619;&#3632;&#3594;&#3634;&#3585;&#3619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 D"/>
      <sheetName val="T-1.2 D"/>
      <sheetName val="T-1.3 D"/>
      <sheetName val="T-1.4 D"/>
      <sheetName val="T-1.5 D"/>
      <sheetName val="T-1.6 D"/>
      <sheetName val="T-1.7 D"/>
      <sheetName val="T-1.8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zoomScale="154" zoomScaleNormal="154" zoomScalePageLayoutView="0" workbookViewId="0" topLeftCell="A1">
      <selection activeCell="B1" sqref="B1"/>
    </sheetView>
  </sheetViews>
  <sheetFormatPr defaultColWidth="9.140625" defaultRowHeight="21" customHeight="1"/>
  <cols>
    <col min="1" max="1" width="1.57421875" style="4" customWidth="1"/>
    <col min="2" max="2" width="5.8515625" style="4" customWidth="1"/>
    <col min="3" max="3" width="4.00390625" style="4" customWidth="1"/>
    <col min="4" max="4" width="18.140625" style="4" customWidth="1"/>
    <col min="5" max="13" width="8.8515625" style="4" customWidth="1"/>
    <col min="14" max="14" width="2.7109375" style="4" customWidth="1"/>
    <col min="15" max="15" width="34.28125" style="4" customWidth="1"/>
    <col min="16" max="16" width="1.57421875" style="4" customWidth="1"/>
    <col min="17" max="17" width="4.140625" style="4" customWidth="1"/>
    <col min="18" max="16384" width="9.140625" style="4" customWidth="1"/>
  </cols>
  <sheetData>
    <row r="1" spans="2:4" s="1" customFormat="1" ht="21" customHeight="1">
      <c r="B1" s="1" t="s">
        <v>0</v>
      </c>
      <c r="C1" s="2">
        <v>1.2</v>
      </c>
      <c r="D1" s="1" t="s">
        <v>1</v>
      </c>
    </row>
    <row r="2" spans="2:4" s="1" customFormat="1" ht="21" customHeight="1">
      <c r="B2" s="1" t="s">
        <v>2</v>
      </c>
      <c r="C2" s="2">
        <v>1.2</v>
      </c>
      <c r="D2" s="1" t="s">
        <v>3</v>
      </c>
    </row>
    <row r="3" spans="1:15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"/>
      <c r="O3" s="3"/>
    </row>
    <row r="4" spans="1:15" ht="17.25" customHeight="1">
      <c r="A4" s="5" t="s">
        <v>4</v>
      </c>
      <c r="B4" s="5"/>
      <c r="C4" s="5"/>
      <c r="D4" s="6"/>
      <c r="E4" s="7" t="s">
        <v>5</v>
      </c>
      <c r="F4" s="8"/>
      <c r="G4" s="9"/>
      <c r="H4" s="7" t="s">
        <v>6</v>
      </c>
      <c r="I4" s="8"/>
      <c r="J4" s="9"/>
      <c r="K4" s="7" t="s">
        <v>7</v>
      </c>
      <c r="L4" s="8"/>
      <c r="M4" s="9"/>
      <c r="N4" s="10" t="s">
        <v>8</v>
      </c>
      <c r="O4" s="11"/>
    </row>
    <row r="5" spans="1:15" ht="17.25" customHeight="1">
      <c r="A5" s="12"/>
      <c r="B5" s="12"/>
      <c r="C5" s="12"/>
      <c r="D5" s="13"/>
      <c r="E5" s="14" t="s">
        <v>9</v>
      </c>
      <c r="F5" s="15" t="s">
        <v>10</v>
      </c>
      <c r="G5" s="16" t="s">
        <v>11</v>
      </c>
      <c r="H5" s="17" t="s">
        <v>9</v>
      </c>
      <c r="I5" s="15" t="s">
        <v>10</v>
      </c>
      <c r="J5" s="17" t="s">
        <v>11</v>
      </c>
      <c r="K5" s="18" t="s">
        <v>9</v>
      </c>
      <c r="L5" s="15" t="s">
        <v>10</v>
      </c>
      <c r="M5" s="17" t="s">
        <v>11</v>
      </c>
      <c r="N5" s="19"/>
      <c r="O5" s="20"/>
    </row>
    <row r="6" spans="1:15" ht="17.25" customHeight="1">
      <c r="A6" s="21"/>
      <c r="B6" s="21"/>
      <c r="C6" s="21"/>
      <c r="D6" s="22"/>
      <c r="E6" s="14" t="s">
        <v>12</v>
      </c>
      <c r="F6" s="15" t="s">
        <v>13</v>
      </c>
      <c r="G6" s="16" t="s">
        <v>14</v>
      </c>
      <c r="H6" s="17" t="s">
        <v>12</v>
      </c>
      <c r="I6" s="15" t="s">
        <v>13</v>
      </c>
      <c r="J6" s="17" t="s">
        <v>14</v>
      </c>
      <c r="K6" s="15" t="s">
        <v>12</v>
      </c>
      <c r="L6" s="15" t="s">
        <v>13</v>
      </c>
      <c r="M6" s="17" t="s">
        <v>14</v>
      </c>
      <c r="N6" s="23"/>
      <c r="O6" s="24"/>
    </row>
    <row r="7" spans="1:15" s="1" customFormat="1" ht="21" customHeight="1">
      <c r="A7" s="25" t="s">
        <v>15</v>
      </c>
      <c r="B7" s="25"/>
      <c r="C7" s="25"/>
      <c r="D7" s="25"/>
      <c r="E7" s="26">
        <v>508020</v>
      </c>
      <c r="F7" s="26">
        <v>250599</v>
      </c>
      <c r="G7" s="26">
        <v>257421</v>
      </c>
      <c r="H7" s="27">
        <v>511246</v>
      </c>
      <c r="I7" s="27">
        <v>252229</v>
      </c>
      <c r="J7" s="27">
        <v>259017</v>
      </c>
      <c r="K7" s="27">
        <v>514616</v>
      </c>
      <c r="L7" s="27">
        <v>253618</v>
      </c>
      <c r="M7" s="27">
        <v>260998</v>
      </c>
      <c r="N7" s="25" t="s">
        <v>12</v>
      </c>
      <c r="O7" s="25"/>
    </row>
    <row r="8" spans="2:14" ht="20.25" customHeight="1">
      <c r="B8" s="4" t="s">
        <v>16</v>
      </c>
      <c r="E8" s="28">
        <v>166164</v>
      </c>
      <c r="F8" s="28">
        <v>80773</v>
      </c>
      <c r="G8" s="28">
        <v>85391</v>
      </c>
      <c r="H8" s="29">
        <v>221238</v>
      </c>
      <c r="I8" s="29">
        <v>108192</v>
      </c>
      <c r="J8" s="29">
        <v>113046</v>
      </c>
      <c r="K8" s="29">
        <v>222753</v>
      </c>
      <c r="L8" s="29">
        <v>108752</v>
      </c>
      <c r="M8" s="29">
        <v>114001</v>
      </c>
      <c r="N8" s="30" t="s">
        <v>17</v>
      </c>
    </row>
    <row r="9" spans="2:14" ht="20.25" customHeight="1">
      <c r="B9" s="4" t="s">
        <v>18</v>
      </c>
      <c r="E9" s="28">
        <v>341856</v>
      </c>
      <c r="F9" s="28">
        <v>169826</v>
      </c>
      <c r="G9" s="28">
        <v>172030</v>
      </c>
      <c r="H9" s="29">
        <v>290008</v>
      </c>
      <c r="I9" s="29">
        <v>144037</v>
      </c>
      <c r="J9" s="29">
        <v>145971</v>
      </c>
      <c r="K9" s="29">
        <v>291863</v>
      </c>
      <c r="L9" s="29">
        <v>144866</v>
      </c>
      <c r="M9" s="29">
        <v>146997</v>
      </c>
      <c r="N9" s="30" t="s">
        <v>19</v>
      </c>
    </row>
    <row r="10" spans="1:14" ht="20.25" customHeight="1">
      <c r="A10" s="3" t="s">
        <v>20</v>
      </c>
      <c r="E10" s="28">
        <v>123339</v>
      </c>
      <c r="F10" s="28">
        <v>59121</v>
      </c>
      <c r="G10" s="28">
        <v>64218</v>
      </c>
      <c r="H10" s="29">
        <v>123642</v>
      </c>
      <c r="I10" s="29">
        <v>59250</v>
      </c>
      <c r="J10" s="29">
        <v>64392</v>
      </c>
      <c r="K10" s="29">
        <f>K11+K12+K13+K14+K15+K16+K17+K18</f>
        <v>124147</v>
      </c>
      <c r="L10" s="29">
        <f>L11+L12+L13+L14+L15+L16+L17+L18</f>
        <v>59402</v>
      </c>
      <c r="M10" s="29">
        <f>M11+M12+M13+M14+M15+M16+M17+M18</f>
        <v>64745</v>
      </c>
      <c r="N10" s="3" t="s">
        <v>21</v>
      </c>
    </row>
    <row r="11" spans="1:14" ht="20.25" customHeight="1">
      <c r="A11" s="3"/>
      <c r="B11" s="30" t="s">
        <v>22</v>
      </c>
      <c r="C11" s="3"/>
      <c r="D11" s="3"/>
      <c r="E11" s="28">
        <v>26987</v>
      </c>
      <c r="F11" s="28">
        <v>12969</v>
      </c>
      <c r="G11" s="28">
        <v>14018</v>
      </c>
      <c r="H11" s="29">
        <v>26366</v>
      </c>
      <c r="I11" s="29">
        <v>12677</v>
      </c>
      <c r="J11" s="29">
        <v>13689</v>
      </c>
      <c r="K11" s="29">
        <v>25814</v>
      </c>
      <c r="L11" s="29">
        <v>12374</v>
      </c>
      <c r="M11" s="29">
        <v>13440</v>
      </c>
      <c r="N11" s="30" t="s">
        <v>23</v>
      </c>
    </row>
    <row r="12" spans="1:14" ht="20.25" customHeight="1">
      <c r="A12" s="3"/>
      <c r="B12" s="30" t="s">
        <v>24</v>
      </c>
      <c r="C12" s="3"/>
      <c r="D12" s="3"/>
      <c r="E12" s="28">
        <v>12602</v>
      </c>
      <c r="F12" s="28">
        <v>5936</v>
      </c>
      <c r="G12" s="28">
        <v>6666</v>
      </c>
      <c r="H12" s="29">
        <v>12695</v>
      </c>
      <c r="I12" s="29">
        <v>5979</v>
      </c>
      <c r="J12" s="29">
        <v>6716</v>
      </c>
      <c r="K12" s="29">
        <v>12862</v>
      </c>
      <c r="L12" s="29">
        <v>6042</v>
      </c>
      <c r="M12" s="29">
        <v>6820</v>
      </c>
      <c r="N12" s="30" t="s">
        <v>25</v>
      </c>
    </row>
    <row r="13" spans="1:14" ht="20.25" customHeight="1">
      <c r="A13" s="3"/>
      <c r="B13" s="30" t="s">
        <v>26</v>
      </c>
      <c r="C13" s="3"/>
      <c r="D13" s="3"/>
      <c r="E13" s="28">
        <v>13866</v>
      </c>
      <c r="F13" s="28">
        <v>6599</v>
      </c>
      <c r="G13" s="28">
        <v>7267</v>
      </c>
      <c r="H13" s="29">
        <v>13529</v>
      </c>
      <c r="I13" s="29">
        <v>6435</v>
      </c>
      <c r="J13" s="29">
        <v>7094</v>
      </c>
      <c r="K13" s="29">
        <v>13364</v>
      </c>
      <c r="L13" s="29">
        <v>6374</v>
      </c>
      <c r="M13" s="29">
        <v>6990</v>
      </c>
      <c r="N13" s="30" t="s">
        <v>27</v>
      </c>
    </row>
    <row r="14" spans="1:14" ht="20.25" customHeight="1">
      <c r="A14" s="3"/>
      <c r="B14" s="30" t="s">
        <v>28</v>
      </c>
      <c r="C14" s="3"/>
      <c r="D14" s="3"/>
      <c r="E14" s="28">
        <v>4831</v>
      </c>
      <c r="F14" s="28">
        <v>2302</v>
      </c>
      <c r="G14" s="28">
        <v>2529</v>
      </c>
      <c r="H14" s="29">
        <v>4862</v>
      </c>
      <c r="I14" s="29">
        <v>2331</v>
      </c>
      <c r="J14" s="29">
        <v>2531</v>
      </c>
      <c r="K14" s="29">
        <v>4922</v>
      </c>
      <c r="L14" s="29">
        <v>2370</v>
      </c>
      <c r="M14" s="29">
        <v>2552</v>
      </c>
      <c r="N14" s="30" t="s">
        <v>29</v>
      </c>
    </row>
    <row r="15" spans="1:14" ht="20.25" customHeight="1">
      <c r="A15" s="3"/>
      <c r="B15" s="30" t="s">
        <v>30</v>
      </c>
      <c r="C15" s="3"/>
      <c r="D15" s="3"/>
      <c r="E15" s="28">
        <v>10482</v>
      </c>
      <c r="F15" s="28">
        <v>5068</v>
      </c>
      <c r="G15" s="28">
        <v>5414</v>
      </c>
      <c r="H15" s="29">
        <v>10447</v>
      </c>
      <c r="I15" s="29">
        <v>5044</v>
      </c>
      <c r="J15" s="29">
        <v>5403</v>
      </c>
      <c r="K15" s="29">
        <v>10379</v>
      </c>
      <c r="L15" s="29">
        <v>5002</v>
      </c>
      <c r="M15" s="29">
        <v>5377</v>
      </c>
      <c r="N15" s="30" t="s">
        <v>31</v>
      </c>
    </row>
    <row r="16" spans="1:14" ht="20.25" customHeight="1">
      <c r="A16" s="3"/>
      <c r="B16" s="30" t="s">
        <v>32</v>
      </c>
      <c r="C16" s="3"/>
      <c r="D16" s="3"/>
      <c r="E16" s="31">
        <v>0</v>
      </c>
      <c r="F16" s="31">
        <v>0</v>
      </c>
      <c r="G16" s="31">
        <v>0</v>
      </c>
      <c r="H16" s="29">
        <v>12081</v>
      </c>
      <c r="I16" s="29">
        <v>5799</v>
      </c>
      <c r="J16" s="29">
        <v>6282</v>
      </c>
      <c r="K16" s="29">
        <v>12685</v>
      </c>
      <c r="L16" s="29">
        <v>6038</v>
      </c>
      <c r="M16" s="29">
        <v>6647</v>
      </c>
      <c r="N16" s="30" t="s">
        <v>33</v>
      </c>
    </row>
    <row r="17" spans="1:14" ht="20.25" customHeight="1">
      <c r="A17" s="3"/>
      <c r="B17" s="30" t="s">
        <v>34</v>
      </c>
      <c r="C17" s="3"/>
      <c r="D17" s="3"/>
      <c r="E17" s="28">
        <v>2540</v>
      </c>
      <c r="F17" s="28">
        <v>1191</v>
      </c>
      <c r="G17" s="28">
        <v>1349</v>
      </c>
      <c r="H17" s="29">
        <v>2522</v>
      </c>
      <c r="I17" s="29">
        <v>1180</v>
      </c>
      <c r="J17" s="29">
        <v>1342</v>
      </c>
      <c r="K17" s="29">
        <v>2529</v>
      </c>
      <c r="L17" s="29">
        <v>1178</v>
      </c>
      <c r="M17" s="29">
        <v>1351</v>
      </c>
      <c r="N17" s="30" t="s">
        <v>35</v>
      </c>
    </row>
    <row r="18" spans="1:14" ht="20.25" customHeight="1">
      <c r="A18" s="3"/>
      <c r="B18" s="30" t="s">
        <v>18</v>
      </c>
      <c r="C18" s="3"/>
      <c r="D18" s="3"/>
      <c r="E18" s="28">
        <v>52031</v>
      </c>
      <c r="F18" s="28">
        <v>25056</v>
      </c>
      <c r="G18" s="28">
        <v>26975</v>
      </c>
      <c r="H18" s="29">
        <v>41140</v>
      </c>
      <c r="I18" s="29">
        <v>19805</v>
      </c>
      <c r="J18" s="29">
        <v>21335</v>
      </c>
      <c r="K18" s="29">
        <v>41592</v>
      </c>
      <c r="L18" s="29">
        <v>20024</v>
      </c>
      <c r="M18" s="29">
        <v>21568</v>
      </c>
      <c r="N18" s="30" t="s">
        <v>19</v>
      </c>
    </row>
    <row r="19" spans="1:14" ht="20.25" customHeight="1">
      <c r="A19" s="3" t="s">
        <v>36</v>
      </c>
      <c r="E19" s="28">
        <v>55742</v>
      </c>
      <c r="F19" s="28">
        <v>27493</v>
      </c>
      <c r="G19" s="28">
        <v>28249</v>
      </c>
      <c r="H19" s="29">
        <v>55779</v>
      </c>
      <c r="I19" s="29">
        <v>27471</v>
      </c>
      <c r="J19" s="29">
        <v>28308</v>
      </c>
      <c r="K19" s="29">
        <f>K20+K21+K22+K23+K24+K25</f>
        <v>55946</v>
      </c>
      <c r="L19" s="29">
        <f>L20+L21+L22+L23+L24+L25</f>
        <v>27547</v>
      </c>
      <c r="M19" s="29">
        <f>M20+M21+M22+M23+M24+M25</f>
        <v>28399</v>
      </c>
      <c r="N19" s="3" t="s">
        <v>37</v>
      </c>
    </row>
    <row r="20" spans="1:14" ht="20.25" customHeight="1">
      <c r="A20" s="3"/>
      <c r="B20" s="30" t="s">
        <v>38</v>
      </c>
      <c r="C20" s="3"/>
      <c r="D20" s="3"/>
      <c r="E20" s="28">
        <v>11561</v>
      </c>
      <c r="F20" s="28">
        <v>5536</v>
      </c>
      <c r="G20" s="28">
        <v>6025</v>
      </c>
      <c r="H20" s="29">
        <v>11437</v>
      </c>
      <c r="I20" s="29">
        <v>5479</v>
      </c>
      <c r="J20" s="29">
        <v>5958</v>
      </c>
      <c r="K20" s="29">
        <v>11188</v>
      </c>
      <c r="L20" s="29">
        <v>5358</v>
      </c>
      <c r="M20" s="29">
        <v>5830</v>
      </c>
      <c r="N20" s="30" t="s">
        <v>39</v>
      </c>
    </row>
    <row r="21" spans="1:14" ht="20.25" customHeight="1">
      <c r="A21" s="3"/>
      <c r="B21" s="30" t="s">
        <v>40</v>
      </c>
      <c r="C21" s="3"/>
      <c r="D21" s="3"/>
      <c r="E21" s="28">
        <v>4160</v>
      </c>
      <c r="F21" s="28">
        <v>2193</v>
      </c>
      <c r="G21" s="28">
        <v>1967</v>
      </c>
      <c r="H21" s="29">
        <v>4203</v>
      </c>
      <c r="I21" s="29">
        <v>2225</v>
      </c>
      <c r="J21" s="29">
        <v>1978</v>
      </c>
      <c r="K21" s="29">
        <v>4242</v>
      </c>
      <c r="L21" s="29">
        <v>2258</v>
      </c>
      <c r="M21" s="29">
        <v>1984</v>
      </c>
      <c r="N21" s="30" t="s">
        <v>41</v>
      </c>
    </row>
    <row r="22" spans="1:14" ht="20.25" customHeight="1">
      <c r="A22" s="3"/>
      <c r="B22" s="30" t="s">
        <v>42</v>
      </c>
      <c r="C22" s="3"/>
      <c r="D22" s="3"/>
      <c r="E22" s="31">
        <v>0</v>
      </c>
      <c r="F22" s="31">
        <v>0</v>
      </c>
      <c r="G22" s="31">
        <v>0</v>
      </c>
      <c r="H22" s="29">
        <v>3967</v>
      </c>
      <c r="I22" s="29">
        <v>1942</v>
      </c>
      <c r="J22" s="29">
        <v>2025</v>
      </c>
      <c r="K22" s="29">
        <v>3997</v>
      </c>
      <c r="L22" s="29">
        <v>1954</v>
      </c>
      <c r="M22" s="29">
        <v>2043</v>
      </c>
      <c r="N22" s="30" t="s">
        <v>43</v>
      </c>
    </row>
    <row r="23" spans="1:14" ht="20.25" customHeight="1">
      <c r="A23" s="17"/>
      <c r="B23" s="30" t="s">
        <v>44</v>
      </c>
      <c r="C23" s="17"/>
      <c r="D23" s="17"/>
      <c r="E23" s="31">
        <v>0</v>
      </c>
      <c r="F23" s="31">
        <v>0</v>
      </c>
      <c r="G23" s="31">
        <v>0</v>
      </c>
      <c r="H23" s="29">
        <v>4477</v>
      </c>
      <c r="I23" s="29">
        <v>2111</v>
      </c>
      <c r="J23" s="29">
        <v>2366</v>
      </c>
      <c r="K23" s="29">
        <v>4574</v>
      </c>
      <c r="L23" s="29">
        <v>2154</v>
      </c>
      <c r="M23" s="29">
        <v>2420</v>
      </c>
      <c r="N23" s="30" t="s">
        <v>45</v>
      </c>
    </row>
    <row r="24" spans="1:14" ht="20.25" customHeight="1">
      <c r="A24" s="17"/>
      <c r="B24" s="30" t="s">
        <v>46</v>
      </c>
      <c r="C24" s="17"/>
      <c r="D24" s="17"/>
      <c r="E24" s="31">
        <v>0</v>
      </c>
      <c r="F24" s="31">
        <v>0</v>
      </c>
      <c r="G24" s="31">
        <v>0</v>
      </c>
      <c r="H24" s="29">
        <v>6886</v>
      </c>
      <c r="I24" s="29">
        <v>3387</v>
      </c>
      <c r="J24" s="29">
        <v>3499</v>
      </c>
      <c r="K24" s="29">
        <v>6894</v>
      </c>
      <c r="L24" s="29">
        <v>3372</v>
      </c>
      <c r="M24" s="29">
        <v>3522</v>
      </c>
      <c r="N24" s="30" t="s">
        <v>47</v>
      </c>
    </row>
    <row r="25" spans="1:14" ht="20.25" customHeight="1">
      <c r="A25" s="17"/>
      <c r="B25" s="30" t="s">
        <v>18</v>
      </c>
      <c r="C25" s="17"/>
      <c r="D25" s="17"/>
      <c r="E25" s="31">
        <v>40021</v>
      </c>
      <c r="F25" s="31">
        <v>19764</v>
      </c>
      <c r="G25" s="31">
        <v>20257</v>
      </c>
      <c r="H25" s="29">
        <v>24809</v>
      </c>
      <c r="I25" s="29">
        <v>12327</v>
      </c>
      <c r="J25" s="29">
        <v>12482</v>
      </c>
      <c r="K25" s="29">
        <v>25051</v>
      </c>
      <c r="L25" s="29">
        <v>12451</v>
      </c>
      <c r="M25" s="29">
        <v>12600</v>
      </c>
      <c r="N25" s="30" t="s">
        <v>19</v>
      </c>
    </row>
    <row r="26" spans="1:14" ht="20.25" customHeight="1">
      <c r="A26" s="32" t="s">
        <v>48</v>
      </c>
      <c r="B26" s="30"/>
      <c r="C26" s="17"/>
      <c r="D26" s="17"/>
      <c r="E26" s="31">
        <f>SUM(E27:E36)</f>
        <v>16041</v>
      </c>
      <c r="F26" s="31">
        <f>SUM(F27:F36)</f>
        <v>7627</v>
      </c>
      <c r="G26" s="31">
        <f>SUM(G27:G36)</f>
        <v>8414</v>
      </c>
      <c r="H26" s="29">
        <f>SUM(I26:J26)</f>
        <v>69714</v>
      </c>
      <c r="I26" s="29">
        <v>33880</v>
      </c>
      <c r="J26" s="29">
        <v>35834</v>
      </c>
      <c r="K26" s="29">
        <f>K27+K34+K35+K36+K37</f>
        <v>70354</v>
      </c>
      <c r="L26" s="29">
        <f>L27+L34+L35+L36+L37</f>
        <v>34141</v>
      </c>
      <c r="M26" s="29">
        <f>M27+M34+M35+M36+M37</f>
        <v>36213</v>
      </c>
      <c r="N26" s="30" t="s">
        <v>49</v>
      </c>
    </row>
    <row r="27" spans="1:15" ht="20.25" customHeight="1">
      <c r="A27" s="33"/>
      <c r="B27" s="34" t="s">
        <v>50</v>
      </c>
      <c r="C27" s="33"/>
      <c r="D27" s="33"/>
      <c r="E27" s="35">
        <v>9197</v>
      </c>
      <c r="F27" s="35">
        <v>4343</v>
      </c>
      <c r="G27" s="35">
        <v>4854</v>
      </c>
      <c r="H27" s="36">
        <v>9211</v>
      </c>
      <c r="I27" s="36">
        <v>4339</v>
      </c>
      <c r="J27" s="36">
        <v>4872</v>
      </c>
      <c r="K27" s="36">
        <v>10073</v>
      </c>
      <c r="L27" s="36">
        <v>4735</v>
      </c>
      <c r="M27" s="36">
        <v>5338</v>
      </c>
      <c r="N27" s="34" t="s">
        <v>51</v>
      </c>
      <c r="O27" s="33"/>
    </row>
    <row r="28" spans="2:4" s="1" customFormat="1" ht="21" customHeight="1">
      <c r="B28" s="1" t="s">
        <v>0</v>
      </c>
      <c r="C28" s="2">
        <v>1.2</v>
      </c>
      <c r="D28" s="1" t="s">
        <v>52</v>
      </c>
    </row>
    <row r="29" spans="2:4" s="1" customFormat="1" ht="21" customHeight="1">
      <c r="B29" s="1" t="s">
        <v>2</v>
      </c>
      <c r="C29" s="2">
        <v>1.2</v>
      </c>
      <c r="D29" s="1" t="s">
        <v>53</v>
      </c>
    </row>
    <row r="30" spans="1:15" ht="6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N30" s="3"/>
      <c r="O30" s="3"/>
    </row>
    <row r="31" spans="1:15" ht="17.25" customHeight="1">
      <c r="A31" s="5" t="s">
        <v>4</v>
      </c>
      <c r="B31" s="5"/>
      <c r="C31" s="5"/>
      <c r="D31" s="6"/>
      <c r="E31" s="7" t="s">
        <v>5</v>
      </c>
      <c r="F31" s="8"/>
      <c r="G31" s="9"/>
      <c r="H31" s="7" t="s">
        <v>6</v>
      </c>
      <c r="I31" s="8"/>
      <c r="J31" s="9"/>
      <c r="K31" s="7" t="s">
        <v>7</v>
      </c>
      <c r="L31" s="8"/>
      <c r="M31" s="9"/>
      <c r="N31" s="10" t="s">
        <v>8</v>
      </c>
      <c r="O31" s="11"/>
    </row>
    <row r="32" spans="1:15" ht="17.25" customHeight="1">
      <c r="A32" s="12"/>
      <c r="B32" s="12"/>
      <c r="C32" s="12"/>
      <c r="D32" s="13"/>
      <c r="E32" s="37" t="s">
        <v>9</v>
      </c>
      <c r="F32" s="18" t="s">
        <v>10</v>
      </c>
      <c r="G32" s="38" t="s">
        <v>11</v>
      </c>
      <c r="H32" s="39" t="s">
        <v>9</v>
      </c>
      <c r="I32" s="18" t="s">
        <v>10</v>
      </c>
      <c r="J32" s="39" t="s">
        <v>11</v>
      </c>
      <c r="K32" s="18" t="s">
        <v>9</v>
      </c>
      <c r="L32" s="18" t="s">
        <v>10</v>
      </c>
      <c r="M32" s="38" t="s">
        <v>11</v>
      </c>
      <c r="N32" s="19"/>
      <c r="O32" s="20"/>
    </row>
    <row r="33" spans="1:15" ht="17.25" customHeight="1">
      <c r="A33" s="21"/>
      <c r="B33" s="21"/>
      <c r="C33" s="21"/>
      <c r="D33" s="22"/>
      <c r="E33" s="40" t="s">
        <v>12</v>
      </c>
      <c r="F33" s="41" t="s">
        <v>13</v>
      </c>
      <c r="G33" s="42" t="s">
        <v>14</v>
      </c>
      <c r="H33" s="43" t="s">
        <v>12</v>
      </c>
      <c r="I33" s="41" t="s">
        <v>13</v>
      </c>
      <c r="J33" s="43" t="s">
        <v>14</v>
      </c>
      <c r="K33" s="41" t="s">
        <v>12</v>
      </c>
      <c r="L33" s="41" t="s">
        <v>13</v>
      </c>
      <c r="M33" s="42" t="s">
        <v>14</v>
      </c>
      <c r="N33" s="23"/>
      <c r="O33" s="24"/>
    </row>
    <row r="34" spans="1:15" s="1" customFormat="1" ht="19.5" customHeight="1">
      <c r="A34" s="3"/>
      <c r="B34" s="30" t="s">
        <v>54</v>
      </c>
      <c r="C34" s="3"/>
      <c r="D34" s="44"/>
      <c r="E34" s="28">
        <v>2927</v>
      </c>
      <c r="F34" s="28">
        <v>1373</v>
      </c>
      <c r="G34" s="28">
        <v>1554</v>
      </c>
      <c r="H34" s="29">
        <v>2969</v>
      </c>
      <c r="I34" s="29">
        <v>1393</v>
      </c>
      <c r="J34" s="29">
        <v>1576</v>
      </c>
      <c r="K34" s="29">
        <v>2955</v>
      </c>
      <c r="L34" s="29">
        <v>1379</v>
      </c>
      <c r="M34" s="29">
        <v>1576</v>
      </c>
      <c r="N34" s="45" t="s">
        <v>55</v>
      </c>
      <c r="O34" s="30"/>
    </row>
    <row r="35" spans="1:15" ht="19.5" customHeight="1">
      <c r="A35" s="3"/>
      <c r="B35" s="30" t="s">
        <v>56</v>
      </c>
      <c r="C35" s="3"/>
      <c r="D35" s="44"/>
      <c r="E35" s="28">
        <v>3917</v>
      </c>
      <c r="F35" s="28">
        <v>1911</v>
      </c>
      <c r="G35" s="28">
        <v>2006</v>
      </c>
      <c r="H35" s="29">
        <v>3902</v>
      </c>
      <c r="I35" s="29">
        <v>1895</v>
      </c>
      <c r="J35" s="29">
        <v>2007</v>
      </c>
      <c r="K35" s="29">
        <v>3987</v>
      </c>
      <c r="L35" s="29">
        <v>1941</v>
      </c>
      <c r="M35" s="29">
        <v>2046</v>
      </c>
      <c r="N35" s="45" t="s">
        <v>57</v>
      </c>
      <c r="O35" s="3"/>
    </row>
    <row r="36" spans="1:15" ht="19.5" customHeight="1">
      <c r="A36" s="3"/>
      <c r="B36" s="30" t="s">
        <v>58</v>
      </c>
      <c r="C36" s="3"/>
      <c r="D36" s="44"/>
      <c r="E36" s="31">
        <v>0</v>
      </c>
      <c r="F36" s="31">
        <v>0</v>
      </c>
      <c r="G36" s="31">
        <v>0</v>
      </c>
      <c r="H36" s="29">
        <v>5944</v>
      </c>
      <c r="I36" s="29">
        <v>2912</v>
      </c>
      <c r="J36" s="29">
        <v>3032</v>
      </c>
      <c r="K36" s="29">
        <v>5940</v>
      </c>
      <c r="L36" s="29">
        <v>2919</v>
      </c>
      <c r="M36" s="29">
        <v>3021</v>
      </c>
      <c r="N36" s="45" t="s">
        <v>59</v>
      </c>
      <c r="O36" s="3"/>
    </row>
    <row r="37" spans="1:14" ht="19.5" customHeight="1">
      <c r="A37" s="3"/>
      <c r="B37" s="30" t="s">
        <v>60</v>
      </c>
      <c r="C37" s="3"/>
      <c r="D37" s="44"/>
      <c r="E37" s="28">
        <v>53362</v>
      </c>
      <c r="F37" s="28">
        <v>26122</v>
      </c>
      <c r="G37" s="28">
        <v>27240</v>
      </c>
      <c r="H37" s="29">
        <v>47688</v>
      </c>
      <c r="I37" s="29">
        <v>23341</v>
      </c>
      <c r="J37" s="29">
        <v>24347</v>
      </c>
      <c r="K37" s="29">
        <v>47399</v>
      </c>
      <c r="L37" s="29">
        <v>23167</v>
      </c>
      <c r="M37" s="29">
        <v>24232</v>
      </c>
      <c r="N37" s="30" t="s">
        <v>19</v>
      </c>
    </row>
    <row r="38" spans="1:14" ht="19.5" customHeight="1">
      <c r="A38" s="3" t="s">
        <v>61</v>
      </c>
      <c r="B38" s="30"/>
      <c r="C38" s="3"/>
      <c r="D38" s="44"/>
      <c r="E38" s="28">
        <f>SUM(E39:E42)</f>
        <v>39127</v>
      </c>
      <c r="F38" s="28">
        <f>SUM(F39:F42)</f>
        <v>20067</v>
      </c>
      <c r="G38" s="28">
        <f>SUM(G39:G42)</f>
        <v>19060</v>
      </c>
      <c r="H38" s="29">
        <v>40270</v>
      </c>
      <c r="I38" s="29">
        <v>20955</v>
      </c>
      <c r="J38" s="29">
        <v>19315</v>
      </c>
      <c r="K38" s="29">
        <f>K39+K40+K41+K42</f>
        <v>40851</v>
      </c>
      <c r="L38" s="29">
        <f>L39+L40+L41+L42</f>
        <v>21267</v>
      </c>
      <c r="M38" s="29">
        <f>M39+M40+M41+M42</f>
        <v>19584</v>
      </c>
      <c r="N38" s="3" t="s">
        <v>62</v>
      </c>
    </row>
    <row r="39" spans="1:14" ht="19.5" customHeight="1">
      <c r="A39" s="3"/>
      <c r="B39" s="30" t="s">
        <v>63</v>
      </c>
      <c r="C39" s="3"/>
      <c r="D39" s="44"/>
      <c r="E39" s="28">
        <v>7904</v>
      </c>
      <c r="F39" s="28">
        <v>3998</v>
      </c>
      <c r="G39" s="28">
        <v>3906</v>
      </c>
      <c r="H39" s="29">
        <v>8666</v>
      </c>
      <c r="I39" s="29">
        <v>4691</v>
      </c>
      <c r="J39" s="29">
        <v>3975</v>
      </c>
      <c r="K39" s="29">
        <v>8889</v>
      </c>
      <c r="L39" s="29">
        <v>4825</v>
      </c>
      <c r="M39" s="29">
        <v>4064</v>
      </c>
      <c r="N39" s="30" t="s">
        <v>64</v>
      </c>
    </row>
    <row r="40" spans="1:14" ht="19.5" customHeight="1">
      <c r="A40" s="3"/>
      <c r="B40" s="30" t="s">
        <v>65</v>
      </c>
      <c r="C40" s="3"/>
      <c r="D40" s="44"/>
      <c r="E40" s="31">
        <v>0</v>
      </c>
      <c r="F40" s="31">
        <v>0</v>
      </c>
      <c r="G40" s="31">
        <v>0</v>
      </c>
      <c r="H40" s="29">
        <v>8867</v>
      </c>
      <c r="I40" s="29">
        <v>4591</v>
      </c>
      <c r="J40" s="29">
        <v>4276</v>
      </c>
      <c r="K40" s="29">
        <v>8988</v>
      </c>
      <c r="L40" s="29">
        <v>4647</v>
      </c>
      <c r="M40" s="29">
        <v>4341</v>
      </c>
      <c r="N40" s="30" t="s">
        <v>66</v>
      </c>
    </row>
    <row r="41" spans="1:14" ht="19.5" customHeight="1">
      <c r="A41" s="3"/>
      <c r="B41" s="30" t="s">
        <v>67</v>
      </c>
      <c r="C41" s="3"/>
      <c r="D41" s="44"/>
      <c r="E41" s="31">
        <v>0</v>
      </c>
      <c r="F41" s="31">
        <v>0</v>
      </c>
      <c r="G41" s="31">
        <v>0</v>
      </c>
      <c r="H41" s="29">
        <v>4482</v>
      </c>
      <c r="I41" s="29">
        <v>2232</v>
      </c>
      <c r="J41" s="29">
        <v>2250</v>
      </c>
      <c r="K41" s="29">
        <v>4516</v>
      </c>
      <c r="L41" s="29">
        <v>2246</v>
      </c>
      <c r="M41" s="29">
        <v>2270</v>
      </c>
      <c r="N41" s="30" t="s">
        <v>68</v>
      </c>
    </row>
    <row r="42" spans="1:14" ht="19.5" customHeight="1">
      <c r="A42" s="3"/>
      <c r="B42" s="30" t="s">
        <v>60</v>
      </c>
      <c r="C42" s="3"/>
      <c r="D42" s="44"/>
      <c r="E42" s="28">
        <v>31223</v>
      </c>
      <c r="F42" s="28">
        <v>16069</v>
      </c>
      <c r="G42" s="28">
        <v>15154</v>
      </c>
      <c r="H42" s="29">
        <v>18255</v>
      </c>
      <c r="I42" s="29">
        <v>9441</v>
      </c>
      <c r="J42" s="29">
        <v>8814</v>
      </c>
      <c r="K42" s="29">
        <v>18458</v>
      </c>
      <c r="L42" s="29">
        <v>9549</v>
      </c>
      <c r="M42" s="29">
        <v>8909</v>
      </c>
      <c r="N42" s="30" t="s">
        <v>19</v>
      </c>
    </row>
    <row r="43" spans="1:14" ht="19.5" customHeight="1">
      <c r="A43" s="3" t="s">
        <v>69</v>
      </c>
      <c r="B43" s="30"/>
      <c r="C43" s="3"/>
      <c r="D43" s="44"/>
      <c r="E43" s="28">
        <f>SUM(E44:E45)</f>
        <v>30046</v>
      </c>
      <c r="F43" s="28">
        <f>SUM(F44:F45)</f>
        <v>14956</v>
      </c>
      <c r="G43" s="28">
        <f>SUM(G44:G45)</f>
        <v>15090</v>
      </c>
      <c r="H43" s="29">
        <v>30271</v>
      </c>
      <c r="I43" s="29">
        <v>15048</v>
      </c>
      <c r="J43" s="29">
        <v>15223</v>
      </c>
      <c r="K43" s="29">
        <f>K44+K45</f>
        <v>30465</v>
      </c>
      <c r="L43" s="29">
        <f>L44+L45</f>
        <v>15156</v>
      </c>
      <c r="M43" s="29">
        <f>M44+M45</f>
        <v>15309</v>
      </c>
      <c r="N43" s="3" t="s">
        <v>70</v>
      </c>
    </row>
    <row r="44" spans="1:14" ht="19.5" customHeight="1">
      <c r="A44" s="3"/>
      <c r="B44" s="30" t="s">
        <v>71</v>
      </c>
      <c r="C44" s="3"/>
      <c r="D44" s="44"/>
      <c r="E44" s="28">
        <v>2005</v>
      </c>
      <c r="F44" s="28">
        <v>965</v>
      </c>
      <c r="G44" s="28">
        <v>1040</v>
      </c>
      <c r="H44" s="29">
        <v>1973</v>
      </c>
      <c r="I44" s="29">
        <v>945</v>
      </c>
      <c r="J44" s="29">
        <v>1028</v>
      </c>
      <c r="K44" s="29">
        <v>1933</v>
      </c>
      <c r="L44" s="29">
        <v>921</v>
      </c>
      <c r="M44" s="29">
        <v>1012</v>
      </c>
      <c r="N44" s="30" t="s">
        <v>72</v>
      </c>
    </row>
    <row r="45" spans="1:14" ht="19.5" customHeight="1">
      <c r="A45" s="3"/>
      <c r="B45" s="30" t="s">
        <v>60</v>
      </c>
      <c r="C45" s="3"/>
      <c r="D45" s="44"/>
      <c r="E45" s="28">
        <v>28041</v>
      </c>
      <c r="F45" s="28">
        <v>13991</v>
      </c>
      <c r="G45" s="28">
        <v>14050</v>
      </c>
      <c r="H45" s="29">
        <v>28298</v>
      </c>
      <c r="I45" s="29">
        <v>14103</v>
      </c>
      <c r="J45" s="29">
        <v>14195</v>
      </c>
      <c r="K45" s="29">
        <v>28532</v>
      </c>
      <c r="L45" s="29">
        <v>14235</v>
      </c>
      <c r="M45" s="29">
        <v>14297</v>
      </c>
      <c r="N45" s="30" t="s">
        <v>19</v>
      </c>
    </row>
    <row r="46" spans="1:14" ht="19.5" customHeight="1">
      <c r="A46" s="3" t="s">
        <v>73</v>
      </c>
      <c r="B46" s="30"/>
      <c r="C46" s="3"/>
      <c r="D46" s="44"/>
      <c r="E46" s="28">
        <f>SUM(E47:E49)</f>
        <v>30874</v>
      </c>
      <c r="F46" s="28">
        <f>SUM(F47:F49)</f>
        <v>15188</v>
      </c>
      <c r="G46" s="28">
        <f>SUM(G47:G49)</f>
        <v>15686</v>
      </c>
      <c r="H46" s="29">
        <v>30783</v>
      </c>
      <c r="I46" s="29">
        <v>15099</v>
      </c>
      <c r="J46" s="29">
        <v>15684</v>
      </c>
      <c r="K46" s="29">
        <f>K47+K48+K49</f>
        <v>30659</v>
      </c>
      <c r="L46" s="29">
        <f>L47+L48+L49</f>
        <v>14993</v>
      </c>
      <c r="M46" s="29">
        <f>M47+M48+M49</f>
        <v>15666</v>
      </c>
      <c r="N46" s="3" t="s">
        <v>74</v>
      </c>
    </row>
    <row r="47" spans="1:14" ht="19.5" customHeight="1">
      <c r="A47" s="3"/>
      <c r="B47" s="30" t="s">
        <v>75</v>
      </c>
      <c r="C47" s="3"/>
      <c r="D47" s="44"/>
      <c r="E47" s="28">
        <v>9124</v>
      </c>
      <c r="F47" s="28">
        <v>4495</v>
      </c>
      <c r="G47" s="28">
        <v>4629</v>
      </c>
      <c r="H47" s="29">
        <v>9062</v>
      </c>
      <c r="I47" s="29">
        <v>4440</v>
      </c>
      <c r="J47" s="29">
        <v>4622</v>
      </c>
      <c r="K47" s="29">
        <v>9024</v>
      </c>
      <c r="L47" s="29">
        <v>4416</v>
      </c>
      <c r="M47" s="29">
        <v>4608</v>
      </c>
      <c r="N47" s="30" t="s">
        <v>76</v>
      </c>
    </row>
    <row r="48" spans="1:14" ht="19.5" customHeight="1">
      <c r="A48" s="17"/>
      <c r="B48" s="30" t="s">
        <v>77</v>
      </c>
      <c r="C48" s="17"/>
      <c r="D48" s="16"/>
      <c r="E48" s="28">
        <v>6960</v>
      </c>
      <c r="F48" s="28">
        <v>3343</v>
      </c>
      <c r="G48" s="28">
        <v>3617</v>
      </c>
      <c r="H48" s="29">
        <v>6976</v>
      </c>
      <c r="I48" s="29">
        <v>3334</v>
      </c>
      <c r="J48" s="29">
        <v>3642</v>
      </c>
      <c r="K48" s="29">
        <v>6962</v>
      </c>
      <c r="L48" s="29">
        <v>3328</v>
      </c>
      <c r="M48" s="29">
        <v>3634</v>
      </c>
      <c r="N48" s="30" t="s">
        <v>78</v>
      </c>
    </row>
    <row r="49" spans="1:14" ht="19.5" customHeight="1">
      <c r="A49" s="17"/>
      <c r="B49" s="30" t="s">
        <v>60</v>
      </c>
      <c r="C49" s="17"/>
      <c r="D49" s="16"/>
      <c r="E49" s="28">
        <v>14790</v>
      </c>
      <c r="F49" s="28">
        <v>7350</v>
      </c>
      <c r="G49" s="28">
        <v>7440</v>
      </c>
      <c r="H49" s="29">
        <v>14745</v>
      </c>
      <c r="I49" s="29">
        <v>7325</v>
      </c>
      <c r="J49" s="29">
        <v>7420</v>
      </c>
      <c r="K49" s="29">
        <v>14673</v>
      </c>
      <c r="L49" s="29">
        <v>7249</v>
      </c>
      <c r="M49" s="29">
        <v>7424</v>
      </c>
      <c r="N49" s="30" t="s">
        <v>19</v>
      </c>
    </row>
    <row r="50" spans="1:14" ht="19.5" customHeight="1">
      <c r="A50" s="3" t="s">
        <v>79</v>
      </c>
      <c r="B50" s="30"/>
      <c r="C50" s="3"/>
      <c r="D50" s="3"/>
      <c r="E50" s="28">
        <v>62858</v>
      </c>
      <c r="F50" s="28">
        <v>31770</v>
      </c>
      <c r="G50" s="28">
        <v>31088</v>
      </c>
      <c r="H50" s="29">
        <v>63169</v>
      </c>
      <c r="I50" s="29">
        <v>31919</v>
      </c>
      <c r="J50" s="29">
        <v>31250</v>
      </c>
      <c r="K50" s="29">
        <f>K51+K52+K53</f>
        <v>63588</v>
      </c>
      <c r="L50" s="29">
        <f>L51+L52+L53</f>
        <v>32109</v>
      </c>
      <c r="M50" s="29">
        <f>M51+M52+M53</f>
        <v>31479</v>
      </c>
      <c r="N50" s="30" t="s">
        <v>80</v>
      </c>
    </row>
    <row r="51" spans="1:14" ht="19.5" customHeight="1">
      <c r="A51" s="17"/>
      <c r="B51" s="30" t="s">
        <v>81</v>
      </c>
      <c r="C51" s="17"/>
      <c r="D51" s="17"/>
      <c r="E51" s="28">
        <v>11077</v>
      </c>
      <c r="F51" s="28">
        <v>5509</v>
      </c>
      <c r="G51" s="28">
        <v>5568</v>
      </c>
      <c r="H51" s="29">
        <v>11189</v>
      </c>
      <c r="I51" s="29">
        <v>5543</v>
      </c>
      <c r="J51" s="29">
        <v>5646</v>
      </c>
      <c r="K51" s="29">
        <v>11188</v>
      </c>
      <c r="L51" s="29">
        <v>5519</v>
      </c>
      <c r="M51" s="29">
        <v>5669</v>
      </c>
      <c r="N51" s="30" t="s">
        <v>82</v>
      </c>
    </row>
    <row r="52" spans="1:14" ht="19.5" customHeight="1">
      <c r="A52" s="17"/>
      <c r="B52" s="30" t="s">
        <v>83</v>
      </c>
      <c r="C52" s="17"/>
      <c r="D52" s="17"/>
      <c r="E52" s="28">
        <v>15949</v>
      </c>
      <c r="F52" s="28">
        <v>8091</v>
      </c>
      <c r="G52" s="28">
        <v>7858</v>
      </c>
      <c r="H52" s="29">
        <v>15947</v>
      </c>
      <c r="I52" s="29">
        <v>8067</v>
      </c>
      <c r="J52" s="29">
        <v>7880</v>
      </c>
      <c r="K52" s="29">
        <v>16033</v>
      </c>
      <c r="L52" s="29">
        <v>8106</v>
      </c>
      <c r="M52" s="29">
        <v>7927</v>
      </c>
      <c r="N52" s="30" t="s">
        <v>84</v>
      </c>
    </row>
    <row r="53" spans="1:14" ht="19.5" customHeight="1">
      <c r="A53" s="17"/>
      <c r="B53" s="30" t="s">
        <v>60</v>
      </c>
      <c r="C53" s="17"/>
      <c r="D53" s="17"/>
      <c r="E53" s="28">
        <v>35832</v>
      </c>
      <c r="F53" s="28">
        <v>18170</v>
      </c>
      <c r="G53" s="28">
        <v>17662</v>
      </c>
      <c r="H53" s="29">
        <v>36033</v>
      </c>
      <c r="I53" s="29">
        <v>18309</v>
      </c>
      <c r="J53" s="29">
        <v>17724</v>
      </c>
      <c r="K53" s="29">
        <v>36367</v>
      </c>
      <c r="L53" s="29">
        <v>18484</v>
      </c>
      <c r="M53" s="29">
        <v>17883</v>
      </c>
      <c r="N53" s="30" t="s">
        <v>19</v>
      </c>
    </row>
    <row r="54" spans="1:15" ht="19.5" customHeight="1">
      <c r="A54" s="33" t="s">
        <v>85</v>
      </c>
      <c r="B54" s="34"/>
      <c r="C54" s="33"/>
      <c r="D54" s="33"/>
      <c r="E54" s="35">
        <v>38225</v>
      </c>
      <c r="F54" s="35">
        <v>19374</v>
      </c>
      <c r="G54" s="35">
        <v>18851</v>
      </c>
      <c r="H54" s="36">
        <v>38582</v>
      </c>
      <c r="I54" s="36">
        <v>19476</v>
      </c>
      <c r="J54" s="36">
        <v>19106</v>
      </c>
      <c r="K54" s="36">
        <v>39031</v>
      </c>
      <c r="L54" s="36">
        <v>19672</v>
      </c>
      <c r="M54" s="36">
        <v>19359</v>
      </c>
      <c r="N54" s="46" t="s">
        <v>86</v>
      </c>
      <c r="O54" s="33"/>
    </row>
    <row r="55" spans="2:4" s="1" customFormat="1" ht="19.5" customHeight="1">
      <c r="B55" s="1" t="s">
        <v>0</v>
      </c>
      <c r="C55" s="2">
        <v>1.2</v>
      </c>
      <c r="D55" s="1" t="s">
        <v>52</v>
      </c>
    </row>
    <row r="56" spans="2:4" s="1" customFormat="1" ht="21" customHeight="1">
      <c r="B56" s="1" t="s">
        <v>2</v>
      </c>
      <c r="C56" s="2">
        <v>1.2</v>
      </c>
      <c r="D56" s="1" t="s">
        <v>53</v>
      </c>
    </row>
    <row r="57" spans="1:15" ht="6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N57" s="3"/>
      <c r="O57" s="3"/>
    </row>
    <row r="58" spans="1:15" ht="17.25" customHeight="1">
      <c r="A58" s="5" t="s">
        <v>4</v>
      </c>
      <c r="B58" s="5"/>
      <c r="C58" s="5"/>
      <c r="D58" s="6"/>
      <c r="E58" s="7" t="s">
        <v>5</v>
      </c>
      <c r="F58" s="8"/>
      <c r="G58" s="9"/>
      <c r="H58" s="7" t="s">
        <v>6</v>
      </c>
      <c r="I58" s="8"/>
      <c r="J58" s="9"/>
      <c r="K58" s="7" t="s">
        <v>7</v>
      </c>
      <c r="L58" s="8"/>
      <c r="M58" s="9"/>
      <c r="N58" s="10" t="s">
        <v>8</v>
      </c>
      <c r="O58" s="11"/>
    </row>
    <row r="59" spans="1:15" ht="17.25" customHeight="1">
      <c r="A59" s="12"/>
      <c r="B59" s="12"/>
      <c r="C59" s="12"/>
      <c r="D59" s="13"/>
      <c r="E59" s="14" t="s">
        <v>9</v>
      </c>
      <c r="F59" s="15" t="s">
        <v>10</v>
      </c>
      <c r="G59" s="16" t="s">
        <v>11</v>
      </c>
      <c r="H59" s="17" t="s">
        <v>9</v>
      </c>
      <c r="I59" s="15" t="s">
        <v>10</v>
      </c>
      <c r="J59" s="17" t="s">
        <v>11</v>
      </c>
      <c r="K59" s="18" t="s">
        <v>9</v>
      </c>
      <c r="L59" s="15" t="s">
        <v>10</v>
      </c>
      <c r="M59" s="17" t="s">
        <v>11</v>
      </c>
      <c r="N59" s="19"/>
      <c r="O59" s="20"/>
    </row>
    <row r="60" spans="1:15" ht="17.25" customHeight="1">
      <c r="A60" s="21"/>
      <c r="B60" s="21"/>
      <c r="C60" s="21"/>
      <c r="D60" s="22"/>
      <c r="E60" s="40" t="s">
        <v>12</v>
      </c>
      <c r="F60" s="41" t="s">
        <v>13</v>
      </c>
      <c r="G60" s="42" t="s">
        <v>14</v>
      </c>
      <c r="H60" s="43" t="s">
        <v>12</v>
      </c>
      <c r="I60" s="41" t="s">
        <v>13</v>
      </c>
      <c r="J60" s="43" t="s">
        <v>14</v>
      </c>
      <c r="K60" s="41" t="s">
        <v>12</v>
      </c>
      <c r="L60" s="41" t="s">
        <v>13</v>
      </c>
      <c r="M60" s="43" t="s">
        <v>14</v>
      </c>
      <c r="N60" s="23"/>
      <c r="O60" s="24"/>
    </row>
    <row r="61" spans="1:15" s="1" customFormat="1" ht="21" customHeight="1">
      <c r="A61" s="32" t="s">
        <v>87</v>
      </c>
      <c r="B61" s="30"/>
      <c r="C61" s="3"/>
      <c r="D61" s="3"/>
      <c r="E61" s="28">
        <f>SUM(E62:E63)</f>
        <v>32252</v>
      </c>
      <c r="F61" s="28">
        <f>SUM(F62:F63)</f>
        <v>15746</v>
      </c>
      <c r="G61" s="28">
        <f>SUM(G62:G63)</f>
        <v>16506</v>
      </c>
      <c r="H61" s="29">
        <v>32657</v>
      </c>
      <c r="I61" s="29">
        <v>15916</v>
      </c>
      <c r="J61" s="29">
        <v>16741</v>
      </c>
      <c r="K61" s="29">
        <f>K62+K63</f>
        <v>32810</v>
      </c>
      <c r="L61" s="29">
        <f>L62+L63</f>
        <v>15970</v>
      </c>
      <c r="M61" s="29">
        <f>M62+M63</f>
        <v>16840</v>
      </c>
      <c r="N61" s="47" t="s">
        <v>88</v>
      </c>
      <c r="O61" s="3"/>
    </row>
    <row r="62" spans="1:15" ht="20.25" customHeight="1">
      <c r="A62" s="3"/>
      <c r="B62" s="30" t="s">
        <v>89</v>
      </c>
      <c r="C62" s="3"/>
      <c r="D62" s="3"/>
      <c r="E62" s="28">
        <v>3590</v>
      </c>
      <c r="F62" s="28">
        <v>1725</v>
      </c>
      <c r="G62" s="28">
        <v>1865</v>
      </c>
      <c r="H62" s="29">
        <v>3594</v>
      </c>
      <c r="I62" s="29">
        <v>1727</v>
      </c>
      <c r="J62" s="29">
        <v>1867</v>
      </c>
      <c r="K62" s="29">
        <v>3589</v>
      </c>
      <c r="L62" s="29">
        <v>1710</v>
      </c>
      <c r="M62" s="29">
        <v>1879</v>
      </c>
      <c r="N62" s="45" t="s">
        <v>90</v>
      </c>
      <c r="O62" s="30"/>
    </row>
    <row r="63" spans="1:15" ht="20.25" customHeight="1">
      <c r="A63" s="3"/>
      <c r="B63" s="30" t="s">
        <v>60</v>
      </c>
      <c r="C63" s="3"/>
      <c r="D63" s="3"/>
      <c r="E63" s="28">
        <v>28662</v>
      </c>
      <c r="F63" s="28">
        <v>14021</v>
      </c>
      <c r="G63" s="28">
        <v>14641</v>
      </c>
      <c r="H63" s="29">
        <v>29063</v>
      </c>
      <c r="I63" s="29">
        <v>14189</v>
      </c>
      <c r="J63" s="29">
        <v>14874</v>
      </c>
      <c r="K63" s="29">
        <v>29221</v>
      </c>
      <c r="L63" s="29">
        <v>14260</v>
      </c>
      <c r="M63" s="29">
        <v>14961</v>
      </c>
      <c r="N63" s="45" t="s">
        <v>19</v>
      </c>
      <c r="O63" s="30"/>
    </row>
    <row r="64" spans="1:15" ht="20.25" customHeight="1">
      <c r="A64" s="3" t="s">
        <v>91</v>
      </c>
      <c r="B64" s="30"/>
      <c r="C64" s="3"/>
      <c r="D64" s="3"/>
      <c r="E64" s="28">
        <f>SUM(E65:E68)</f>
        <v>26154</v>
      </c>
      <c r="F64" s="28">
        <f>SUM(F65:F68)</f>
        <v>13135</v>
      </c>
      <c r="G64" s="28">
        <f>SUM(G65:G68)</f>
        <v>13019</v>
      </c>
      <c r="H64" s="29">
        <v>26379</v>
      </c>
      <c r="I64" s="29">
        <v>13215</v>
      </c>
      <c r="J64" s="29">
        <v>13164</v>
      </c>
      <c r="K64" s="29">
        <f>K65+K66+K67+K68</f>
        <v>26765</v>
      </c>
      <c r="L64" s="29">
        <f>L65+L66+L67+L68</f>
        <v>13361</v>
      </c>
      <c r="M64" s="29">
        <f>M65+M66+M67+M68</f>
        <v>13404</v>
      </c>
      <c r="N64" s="47" t="s">
        <v>92</v>
      </c>
      <c r="O64" s="3"/>
    </row>
    <row r="65" spans="1:15" ht="20.25" customHeight="1">
      <c r="A65" s="3"/>
      <c r="B65" s="3" t="s">
        <v>93</v>
      </c>
      <c r="C65" s="3"/>
      <c r="D65" s="3"/>
      <c r="E65" s="28">
        <v>6485</v>
      </c>
      <c r="F65" s="28">
        <v>3226</v>
      </c>
      <c r="G65" s="28">
        <v>3259</v>
      </c>
      <c r="H65" s="29">
        <v>6558</v>
      </c>
      <c r="I65" s="29">
        <v>3252</v>
      </c>
      <c r="J65" s="29">
        <v>3306</v>
      </c>
      <c r="K65" s="29">
        <v>6780</v>
      </c>
      <c r="L65" s="29">
        <v>3351</v>
      </c>
      <c r="M65" s="29">
        <v>3429</v>
      </c>
      <c r="N65" s="45" t="s">
        <v>94</v>
      </c>
      <c r="O65" s="3"/>
    </row>
    <row r="66" spans="1:15" ht="20.25" customHeight="1">
      <c r="A66" s="3"/>
      <c r="B66" s="3" t="s">
        <v>95</v>
      </c>
      <c r="C66" s="3"/>
      <c r="D66" s="3"/>
      <c r="E66" s="31">
        <v>0</v>
      </c>
      <c r="F66" s="31">
        <v>0</v>
      </c>
      <c r="G66" s="31">
        <v>0</v>
      </c>
      <c r="H66" s="29">
        <v>4144</v>
      </c>
      <c r="I66" s="29">
        <v>2028</v>
      </c>
      <c r="J66" s="29">
        <v>2116</v>
      </c>
      <c r="K66" s="29">
        <v>4143</v>
      </c>
      <c r="L66" s="29">
        <v>2031</v>
      </c>
      <c r="M66" s="29">
        <v>2112</v>
      </c>
      <c r="N66" s="45" t="s">
        <v>96</v>
      </c>
      <c r="O66" s="3"/>
    </row>
    <row r="67" spans="1:15" ht="20.25" customHeight="1">
      <c r="A67" s="3"/>
      <c r="B67" s="3" t="s">
        <v>97</v>
      </c>
      <c r="C67" s="3"/>
      <c r="D67" s="3"/>
      <c r="E67" s="31">
        <v>0</v>
      </c>
      <c r="F67" s="31">
        <v>0</v>
      </c>
      <c r="G67" s="31">
        <v>0</v>
      </c>
      <c r="H67" s="29">
        <v>4282</v>
      </c>
      <c r="I67" s="29">
        <v>2214</v>
      </c>
      <c r="J67" s="29">
        <v>2068</v>
      </c>
      <c r="K67" s="29">
        <v>4303</v>
      </c>
      <c r="L67" s="29">
        <v>2204</v>
      </c>
      <c r="M67" s="29">
        <v>2099</v>
      </c>
      <c r="N67" s="45" t="s">
        <v>98</v>
      </c>
      <c r="O67" s="3"/>
    </row>
    <row r="68" spans="1:15" ht="20.25" customHeight="1">
      <c r="A68" s="3"/>
      <c r="B68" s="3" t="s">
        <v>60</v>
      </c>
      <c r="C68" s="3"/>
      <c r="D68" s="3"/>
      <c r="E68" s="28">
        <v>19669</v>
      </c>
      <c r="F68" s="28">
        <v>9909</v>
      </c>
      <c r="G68" s="28">
        <v>9760</v>
      </c>
      <c r="H68" s="29">
        <v>11395</v>
      </c>
      <c r="I68" s="29">
        <v>5721</v>
      </c>
      <c r="J68" s="29">
        <v>5674</v>
      </c>
      <c r="K68" s="29">
        <v>11539</v>
      </c>
      <c r="L68" s="29">
        <v>5775</v>
      </c>
      <c r="M68" s="29">
        <v>5764</v>
      </c>
      <c r="N68" s="45" t="s">
        <v>19</v>
      </c>
      <c r="O68" s="3"/>
    </row>
    <row r="69" spans="1:15" ht="6" customHeight="1">
      <c r="A69" s="33"/>
      <c r="B69" s="34"/>
      <c r="C69" s="33"/>
      <c r="D69" s="48"/>
      <c r="E69" s="35"/>
      <c r="F69" s="35"/>
      <c r="G69" s="35"/>
      <c r="H69" s="36"/>
      <c r="I69" s="36"/>
      <c r="J69" s="36"/>
      <c r="K69" s="49"/>
      <c r="L69" s="49"/>
      <c r="M69" s="49"/>
      <c r="N69" s="33"/>
      <c r="O69" s="33"/>
    </row>
    <row r="70" ht="20.25" customHeight="1">
      <c r="A70" s="4" t="s">
        <v>99</v>
      </c>
    </row>
    <row r="71" ht="20.25" customHeight="1">
      <c r="B71" s="4" t="s">
        <v>100</v>
      </c>
    </row>
    <row r="72" spans="5:14" s="3" customFormat="1" ht="37.5" customHeight="1">
      <c r="E72" s="50"/>
      <c r="F72" s="50"/>
      <c r="G72" s="50"/>
      <c r="H72" s="51"/>
      <c r="I72" s="51"/>
      <c r="J72" s="51"/>
      <c r="K72" s="51"/>
      <c r="L72" s="51"/>
      <c r="M72" s="51"/>
      <c r="N72" s="30"/>
    </row>
    <row r="73" spans="5:14" s="3" customFormat="1" ht="20.25" customHeight="1">
      <c r="E73" s="50"/>
      <c r="F73" s="50"/>
      <c r="G73" s="50"/>
      <c r="H73" s="51"/>
      <c r="I73" s="51"/>
      <c r="J73" s="51"/>
      <c r="K73" s="51"/>
      <c r="L73" s="51"/>
      <c r="M73" s="51"/>
      <c r="N73" s="30"/>
    </row>
    <row r="74" spans="2:10" s="3" customFormat="1" ht="20.25" customHeight="1">
      <c r="B74" s="30"/>
      <c r="E74" s="50"/>
      <c r="F74" s="50"/>
      <c r="G74" s="50"/>
      <c r="H74" s="51"/>
      <c r="I74" s="51"/>
      <c r="J74" s="51"/>
    </row>
    <row r="75" spans="2:10" s="3" customFormat="1" ht="20.25" customHeight="1">
      <c r="B75" s="30"/>
      <c r="E75" s="50"/>
      <c r="F75" s="50"/>
      <c r="G75" s="50"/>
      <c r="H75" s="51"/>
      <c r="I75" s="51"/>
      <c r="J75" s="51"/>
    </row>
    <row r="76" spans="2:10" s="3" customFormat="1" ht="20.25" customHeight="1">
      <c r="B76" s="30"/>
      <c r="E76" s="52"/>
      <c r="F76" s="52"/>
      <c r="G76" s="52"/>
      <c r="H76" s="51"/>
      <c r="I76" s="51"/>
      <c r="J76" s="51"/>
    </row>
    <row r="77" spans="1:10" s="3" customFormat="1" ht="20.25" customHeight="1">
      <c r="A77" s="17"/>
      <c r="B77" s="30"/>
      <c r="C77" s="17"/>
      <c r="D77" s="17"/>
      <c r="E77" s="52"/>
      <c r="F77" s="52"/>
      <c r="G77" s="52"/>
      <c r="H77" s="51"/>
      <c r="I77" s="51"/>
      <c r="J77" s="51"/>
    </row>
    <row r="78" spans="1:10" s="3" customFormat="1" ht="20.25" customHeight="1">
      <c r="A78" s="17"/>
      <c r="B78" s="30"/>
      <c r="C78" s="17"/>
      <c r="D78" s="17"/>
      <c r="E78" s="52"/>
      <c r="F78" s="52"/>
      <c r="G78" s="52"/>
      <c r="H78" s="51"/>
      <c r="I78" s="51"/>
      <c r="J78" s="51"/>
    </row>
    <row r="79" spans="2:10" s="3" customFormat="1" ht="20.25" customHeight="1">
      <c r="B79" s="30"/>
      <c r="E79" s="50"/>
      <c r="F79" s="50"/>
      <c r="G79" s="50"/>
      <c r="H79" s="51"/>
      <c r="I79" s="51"/>
      <c r="J79" s="51"/>
    </row>
    <row r="80" s="3" customFormat="1" ht="20.25" customHeight="1"/>
    <row r="81" s="3" customFormat="1" ht="20.25" customHeight="1"/>
    <row r="82" s="3" customFormat="1" ht="21" customHeight="1"/>
  </sheetData>
  <sheetProtection/>
  <mergeCells count="17">
    <mergeCell ref="A31:D33"/>
    <mergeCell ref="E31:G31"/>
    <mergeCell ref="H31:J31"/>
    <mergeCell ref="K31:M31"/>
    <mergeCell ref="N31:O33"/>
    <mergeCell ref="A58:D60"/>
    <mergeCell ref="E58:G58"/>
    <mergeCell ref="H58:J58"/>
    <mergeCell ref="K58:M58"/>
    <mergeCell ref="N58:O60"/>
    <mergeCell ref="A4:D6"/>
    <mergeCell ref="E4:G4"/>
    <mergeCell ref="H4:J4"/>
    <mergeCell ref="K4:M4"/>
    <mergeCell ref="N4:O6"/>
    <mergeCell ref="A7:D7"/>
    <mergeCell ref="N7:O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2011-10-27T02:22:20Z</cp:lastPrinted>
  <dcterms:created xsi:type="dcterms:W3CDTF">2011-10-27T02:21:32Z</dcterms:created>
  <dcterms:modified xsi:type="dcterms:W3CDTF">2011-10-27T02:22:30Z</dcterms:modified>
  <cp:category/>
  <cp:version/>
  <cp:contentType/>
  <cp:contentStatus/>
</cp:coreProperties>
</file>