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2." sheetId="1" r:id="rId1"/>
  </sheets>
  <definedNames/>
  <calcPr fullCalcOnLoad="1"/>
</workbook>
</file>

<file path=xl/sharedStrings.xml><?xml version="1.0" encoding="utf-8"?>
<sst xmlns="http://schemas.openxmlformats.org/spreadsheetml/2006/main" count="194" uniqueCount="81">
  <si>
    <t>ตาราง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</si>
  <si>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พ.ศ.2543 - 2547</t>
  </si>
  <si>
    <t>TABLE</t>
  </si>
  <si>
    <t>NUMBER OF POPULATION FROM REGISTRATION RECORD, PERCENT CHANGE AND DENSITY BY DISTRICT: 2000 - 2004</t>
  </si>
  <si>
    <t xml:space="preserve"> อำเภอ/กิ่งอำเภอ</t>
  </si>
  <si>
    <t>จำนวนประชากร</t>
  </si>
  <si>
    <t>อัตราการเปลี่ยนแปลง (%)</t>
  </si>
  <si>
    <t>ความหนาแน่นของประชากร (ต่อ ตร.กม.)</t>
  </si>
  <si>
    <t>District/Minor district</t>
  </si>
  <si>
    <t>Number of population</t>
  </si>
  <si>
    <t>Percent  change</t>
  </si>
  <si>
    <t>Population density (Per sq.km.)</t>
  </si>
  <si>
    <t>(2000)</t>
  </si>
  <si>
    <t>(2001)</t>
  </si>
  <si>
    <t>(2002)</t>
  </si>
  <si>
    <t>(2003)</t>
  </si>
  <si>
    <t>(2004)</t>
  </si>
  <si>
    <t>ยอดรวม</t>
  </si>
  <si>
    <t>Total</t>
  </si>
  <si>
    <t>ในเขตเทศบาล</t>
  </si>
  <si>
    <t xml:space="preserve"> Mueang _ _ _ _ District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</si>
  <si>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</si>
  <si>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</si>
  <si>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</si>
  <si>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</si>
  <si>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</si>
  <si>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</si>
  <si>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</si>
  <si>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</si>
  <si>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-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</si>
  <si>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</si>
  <si>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</si>
  <si>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</si>
  <si>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</si>
  <si>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</si>
  <si>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</si>
  <si>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</si>
  <si>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</si>
  <si>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</si>
  <si>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</si>
  <si>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</si>
  <si>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</si>
  <si>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</si>
  <si>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</si>
  <si>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</si>
  <si>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</si>
  <si>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</si>
  <si>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</si>
  <si>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</si>
  <si>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</si>
  <si>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</si>
  <si>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พ.ศ.2543 - 2547 (ต่อ)</t>
  </si>
  <si>
    <t>NUMBER OF POPULATION FROM REGISTRATION RECORD, PERCENT CHANGE AND DENSITY BY DISTRICT: 2000 - 2004 (CONTD.)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</si>
  <si>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</si>
  <si>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</si>
  <si>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</si>
  <si>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</si>
  <si>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</si>
  <si>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</si>
  <si>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</si>
  <si>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</si>
  <si>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</si>
  <si>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</si>
  <si>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</si>
  <si>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</si>
  <si>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</si>
  <si>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</si>
  <si>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</si>
  <si>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</si>
  <si>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</si>
  <si>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</si>
  <si>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</si>
  <si>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</si>
  <si>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</si>
  <si>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</si>
  <si>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</si>
  <si>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</si>
  <si>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</si>
  <si>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</si>
  <si>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 xml:space="preserve">        ที่มา:  ที่ทำการปกครองจังหวัดจันทบุรี</t>
  </si>
  <si>
    <t>Source:   Chanthaburi Provincial  Administration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</si>
</sst>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9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b/>
      <sz val="12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left" indent="2"/>
    </xf>
    <xf numFmtId="0" fontId="6" fillId="0" borderId="0" xfId="0" applyFont="1" applyAlignment="1">
      <alignment/>
    </xf>
    <xf numFmtId="2" fontId="6" fillId="0" borderId="8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 horizontal="left" indent="2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7" xfId="0" applyFont="1" applyBorder="1" applyAlignment="1">
      <alignment horizontal="left" indent="2"/>
    </xf>
    <xf numFmtId="3" fontId="4" fillId="0" borderId="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 quotePrefix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8" fillId="0" borderId="0" xfId="0" applyFont="1" applyAlignment="1">
      <alignment horizontal="left" indent="2"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30</xdr:row>
      <xdr:rowOff>0</xdr:rowOff>
    </xdr:from>
    <xdr:to>
      <xdr:col>22</xdr:col>
      <xdr:colOff>0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6800850"/>
          <a:ext cx="238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21</xdr:col>
      <xdr:colOff>295275</xdr:colOff>
      <xdr:row>12</xdr:row>
      <xdr:rowOff>0</xdr:rowOff>
    </xdr:from>
    <xdr:to>
      <xdr:col>22</xdr:col>
      <xdr:colOff>9525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2686050"/>
          <a:ext cx="2476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4"/>
  <sheetViews>
    <sheetView showGridLines="0" tabSelected="1" workbookViewId="0" topLeftCell="A1">
      <selection activeCell="N9" sqref="N9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00390625" style="6" customWidth="1"/>
    <col min="4" max="4" width="9.421875" style="6" customWidth="1"/>
    <col min="5" max="9" width="5.7109375" style="6" customWidth="1"/>
    <col min="10" max="13" width="5.28125" style="6" customWidth="1"/>
    <col min="14" max="14" width="7.57421875" style="6" customWidth="1"/>
    <col min="15" max="19" width="5.8515625" style="6" customWidth="1"/>
    <col min="20" max="20" width="0.2890625" style="6" customWidth="1"/>
    <col min="21" max="21" width="32.57421875" style="6" customWidth="1"/>
    <col min="22" max="22" width="8.00390625" style="6" customWidth="1"/>
    <col min="23" max="16384" width="9.140625" style="6" customWidth="1"/>
  </cols>
  <sheetData>
    <row r="1" spans="2:4" s="1" customFormat="1" ht="23.25" customHeight="1">
      <c r="B1" s="1" t="s">
        <v>0</v>
      </c>
      <c r="C1" s="2">
        <v>1.2</v>
      </c>
      <c r="D1" s="1" t="s">
        <v>1</v>
      </c>
    </row>
    <row r="2" spans="2:4" s="3" customFormat="1" ht="17.25" customHeight="1">
      <c r="B2" s="3" t="s">
        <v>2</v>
      </c>
      <c r="C2" s="4">
        <v>1.2</v>
      </c>
      <c r="D2" s="3" t="s">
        <v>3</v>
      </c>
    </row>
    <row r="3" spans="1:2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4" customFormat="1" ht="18.75" customHeight="1">
      <c r="A4" s="7" t="s">
        <v>4</v>
      </c>
      <c r="B4" s="8"/>
      <c r="C4" s="8"/>
      <c r="D4" s="9"/>
      <c r="E4" s="10" t="s">
        <v>5</v>
      </c>
      <c r="F4" s="11"/>
      <c r="G4" s="11"/>
      <c r="H4" s="11"/>
      <c r="I4" s="12"/>
      <c r="J4" s="11" t="s">
        <v>6</v>
      </c>
      <c r="K4" s="11"/>
      <c r="L4" s="11"/>
      <c r="M4" s="11"/>
      <c r="N4" s="12"/>
      <c r="O4" s="10" t="s">
        <v>7</v>
      </c>
      <c r="P4" s="11"/>
      <c r="Q4" s="11"/>
      <c r="R4" s="11"/>
      <c r="S4" s="12"/>
      <c r="T4" s="13" t="s">
        <v>8</v>
      </c>
      <c r="U4" s="7"/>
    </row>
    <row r="5" spans="1:21" s="14" customFormat="1" ht="18" customHeight="1">
      <c r="A5" s="15"/>
      <c r="B5" s="15"/>
      <c r="C5" s="15"/>
      <c r="D5" s="16"/>
      <c r="E5" s="17" t="s">
        <v>9</v>
      </c>
      <c r="F5" s="18"/>
      <c r="G5" s="18"/>
      <c r="H5" s="18"/>
      <c r="I5" s="19"/>
      <c r="J5" s="18" t="s">
        <v>10</v>
      </c>
      <c r="K5" s="18"/>
      <c r="L5" s="18"/>
      <c r="M5" s="18"/>
      <c r="N5" s="19"/>
      <c r="O5" s="17" t="s">
        <v>11</v>
      </c>
      <c r="P5" s="18"/>
      <c r="Q5" s="18"/>
      <c r="R5" s="18"/>
      <c r="S5" s="19"/>
      <c r="T5" s="20"/>
      <c r="U5" s="21"/>
    </row>
    <row r="6" spans="1:21" s="14" customFormat="1" ht="18.75" customHeight="1">
      <c r="A6" s="15"/>
      <c r="B6" s="15"/>
      <c r="C6" s="15"/>
      <c r="D6" s="16"/>
      <c r="E6" s="22">
        <v>2543</v>
      </c>
      <c r="F6" s="22">
        <v>2544</v>
      </c>
      <c r="G6" s="22">
        <v>2545</v>
      </c>
      <c r="H6" s="22">
        <v>2546</v>
      </c>
      <c r="I6" s="22">
        <v>2547</v>
      </c>
      <c r="J6" s="22">
        <v>2543</v>
      </c>
      <c r="K6" s="22">
        <v>2544</v>
      </c>
      <c r="L6" s="22">
        <v>2545</v>
      </c>
      <c r="M6" s="22">
        <v>2546</v>
      </c>
      <c r="N6" s="22">
        <v>2547</v>
      </c>
      <c r="O6" s="22">
        <v>2543</v>
      </c>
      <c r="P6" s="22">
        <v>2544</v>
      </c>
      <c r="Q6" s="22">
        <v>2545</v>
      </c>
      <c r="R6" s="22">
        <v>2546</v>
      </c>
      <c r="S6" s="22">
        <v>2547</v>
      </c>
      <c r="T6" s="20"/>
      <c r="U6" s="21"/>
    </row>
    <row r="7" spans="1:21" s="14" customFormat="1" ht="18.75" customHeight="1">
      <c r="A7" s="15"/>
      <c r="B7" s="15"/>
      <c r="C7" s="15"/>
      <c r="D7" s="16"/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12</v>
      </c>
      <c r="P7" s="23" t="s">
        <v>13</v>
      </c>
      <c r="Q7" s="23" t="s">
        <v>14</v>
      </c>
      <c r="R7" s="23" t="s">
        <v>15</v>
      </c>
      <c r="S7" s="23" t="s">
        <v>16</v>
      </c>
      <c r="T7" s="20"/>
      <c r="U7" s="21"/>
    </row>
    <row r="8" spans="1:21" s="14" customFormat="1" ht="17.25" customHeight="1">
      <c r="A8" s="24"/>
      <c r="B8" s="24"/>
      <c r="C8" s="24"/>
      <c r="D8" s="25"/>
      <c r="E8" s="26"/>
      <c r="F8" s="27"/>
      <c r="G8" s="28"/>
      <c r="H8" s="29"/>
      <c r="I8" s="27"/>
      <c r="J8" s="27"/>
      <c r="K8" s="28"/>
      <c r="L8" s="28"/>
      <c r="M8" s="29"/>
      <c r="N8" s="27"/>
      <c r="O8" s="27"/>
      <c r="P8" s="28"/>
      <c r="Q8" s="28"/>
      <c r="R8" s="28"/>
      <c r="S8" s="30"/>
      <c r="T8" s="31"/>
      <c r="U8" s="32"/>
    </row>
    <row r="9" spans="1:22" s="41" customFormat="1" ht="18" customHeight="1">
      <c r="A9" s="33" t="s">
        <v>17</v>
      </c>
      <c r="B9" s="33"/>
      <c r="C9" s="33"/>
      <c r="D9" s="33"/>
      <c r="E9" s="34">
        <f>SUM(E10:E11)</f>
        <v>493434</v>
      </c>
      <c r="F9" s="34">
        <f>SUM(F10:F11)</f>
        <v>499849</v>
      </c>
      <c r="G9" s="34">
        <f>SUM(G10:G11)</f>
        <v>506011</v>
      </c>
      <c r="H9" s="34">
        <f>SUM(H10:H11)</f>
        <v>511587</v>
      </c>
      <c r="I9" s="34">
        <f>SUM(I10:I11)</f>
        <v>494001</v>
      </c>
      <c r="J9" s="35">
        <v>0.69</v>
      </c>
      <c r="K9" s="35">
        <v>1.3</v>
      </c>
      <c r="L9" s="35">
        <v>1.1</v>
      </c>
      <c r="M9" s="35">
        <v>1.01</v>
      </c>
      <c r="N9" s="36">
        <v>-3.44</v>
      </c>
      <c r="O9" s="37">
        <v>77.85</v>
      </c>
      <c r="P9" s="37">
        <v>78.13</v>
      </c>
      <c r="Q9" s="37">
        <v>79.09</v>
      </c>
      <c r="R9" s="37">
        <v>79.96</v>
      </c>
      <c r="S9" s="38">
        <v>77.94</v>
      </c>
      <c r="T9" s="39" t="s">
        <v>18</v>
      </c>
      <c r="U9" s="33"/>
      <c r="V9" s="40"/>
    </row>
    <row r="10" spans="2:22" s="41" customFormat="1" ht="18" customHeight="1">
      <c r="B10" s="42" t="s">
        <v>19</v>
      </c>
      <c r="C10" s="43"/>
      <c r="E10" s="34">
        <f>SUM(E13,E14,E15,E16,E17,E18,E21,E24,E25,E26,E40,E43,E46,E47,E50,E54)</f>
        <v>66258</v>
      </c>
      <c r="F10" s="34">
        <f>SUM(F13,F14,F15,F16,F17,F18,F21,F24,F25,F26,F40,F43,F46,F47,F50,F54)</f>
        <v>151125</v>
      </c>
      <c r="G10" s="34">
        <f>SUM(G13,G14,G15,G16,G17,G18,G21,G24,G25,G26,G40,G43,G46,G47,G50,G54)</f>
        <v>152138</v>
      </c>
      <c r="H10" s="34">
        <f>SUM(H13,H14,H15,H16,H17,H18,H21,H24,H25,H26,H40,H43,H46,H47,H50,H54)</f>
        <v>152446</v>
      </c>
      <c r="I10" s="34">
        <f>SUM(I13,I14,I15,I16,I17,I18,I21,I24,I25,I26,I40,I43,I46,I47,I50,I54)</f>
        <v>138331</v>
      </c>
      <c r="J10" s="35">
        <v>-0.62</v>
      </c>
      <c r="K10" s="44">
        <v>128.09</v>
      </c>
      <c r="L10" s="35">
        <v>0.2</v>
      </c>
      <c r="M10" s="35">
        <v>1</v>
      </c>
      <c r="N10" s="35">
        <v>-9.26</v>
      </c>
      <c r="O10" s="37">
        <v>1511.7</v>
      </c>
      <c r="P10" s="37">
        <v>8506.23</v>
      </c>
      <c r="Q10" s="37">
        <v>8573.44</v>
      </c>
      <c r="R10" s="37">
        <v>604.06</v>
      </c>
      <c r="S10" s="45">
        <v>512.4</v>
      </c>
      <c r="T10" s="46" t="s">
        <v>20</v>
      </c>
      <c r="U10" s="47" t="s">
        <v>21</v>
      </c>
      <c r="V10" s="40"/>
    </row>
    <row r="11" spans="2:22" s="41" customFormat="1" ht="18" customHeight="1">
      <c r="B11" s="42" t="s">
        <v>22</v>
      </c>
      <c r="C11" s="43"/>
      <c r="D11" s="48"/>
      <c r="E11" s="34">
        <f>SUM(,E19,E22,E27,E41,E44,E48,E51,E52,E55,E56)</f>
        <v>427176</v>
      </c>
      <c r="F11" s="34">
        <f>SUM(,F19,F22,F27,F41,F44,F48,F51,F52,F55,F56)</f>
        <v>348724</v>
      </c>
      <c r="G11" s="34">
        <f>SUM(,G19,G22,G27,G41,G44,G48,G51,G52,G55,G56)</f>
        <v>353873</v>
      </c>
      <c r="H11" s="34">
        <f>SUM(,H19,H22,H27,H41,H44,H48,H51,H52,H55,H56)</f>
        <v>359141</v>
      </c>
      <c r="I11" s="34">
        <f>SUM(,I19,I22,I27,I41,I44,I48,I51,I52,I55,I56)</f>
        <v>355670</v>
      </c>
      <c r="J11" s="35">
        <v>0.9</v>
      </c>
      <c r="K11" s="44">
        <v>18.37</v>
      </c>
      <c r="L11" s="35">
        <v>1.49</v>
      </c>
      <c r="M11" s="35">
        <v>1.01</v>
      </c>
      <c r="N11" s="35">
        <v>-0.97</v>
      </c>
      <c r="O11" s="37">
        <v>67.87</v>
      </c>
      <c r="P11" s="37">
        <v>797.96</v>
      </c>
      <c r="Q11" s="37">
        <v>810.4</v>
      </c>
      <c r="R11" s="37">
        <v>58.44</v>
      </c>
      <c r="S11" s="45">
        <v>58.61</v>
      </c>
      <c r="T11" s="46"/>
      <c r="U11" s="47" t="s">
        <v>23</v>
      </c>
      <c r="V11" s="40"/>
    </row>
    <row r="12" spans="2:22" s="41" customFormat="1" ht="18" customHeight="1">
      <c r="B12" s="49" t="s">
        <v>24</v>
      </c>
      <c r="C12" s="43"/>
      <c r="D12" s="48"/>
      <c r="E12" s="50">
        <f>SUM(E13:E19)</f>
        <v>127301</v>
      </c>
      <c r="F12" s="34">
        <v>129016</v>
      </c>
      <c r="G12" s="51">
        <v>130788</v>
      </c>
      <c r="H12" s="50">
        <v>132626</v>
      </c>
      <c r="I12" s="50">
        <f>SUM(I13:I19)</f>
        <v>118018</v>
      </c>
      <c r="J12" s="44">
        <v>1.18</v>
      </c>
      <c r="K12" s="44">
        <v>1.35</v>
      </c>
      <c r="L12" s="44">
        <v>1.41</v>
      </c>
      <c r="M12" s="35">
        <v>1.01</v>
      </c>
      <c r="N12" s="52">
        <v>-11.01</v>
      </c>
      <c r="O12" s="37">
        <v>502.98</v>
      </c>
      <c r="P12" s="37">
        <v>509.76</v>
      </c>
      <c r="Q12" s="37">
        <v>516.76</v>
      </c>
      <c r="R12" s="37">
        <v>524.02</v>
      </c>
      <c r="S12" s="45">
        <v>466.3</v>
      </c>
      <c r="T12" s="46"/>
      <c r="U12" s="53" t="s">
        <v>25</v>
      </c>
      <c r="V12" s="40"/>
    </row>
    <row r="13" spans="2:22" s="14" customFormat="1" ht="18" customHeight="1">
      <c r="B13" s="54" t="s">
        <v>26</v>
      </c>
      <c r="C13" s="55"/>
      <c r="D13" s="56"/>
      <c r="E13" s="57">
        <v>44238</v>
      </c>
      <c r="F13" s="58">
        <v>43855</v>
      </c>
      <c r="G13" s="59">
        <v>43949</v>
      </c>
      <c r="H13" s="57">
        <v>43869</v>
      </c>
      <c r="I13" s="57">
        <v>28273</v>
      </c>
      <c r="J13" s="60">
        <v>-1.08</v>
      </c>
      <c r="K13" s="60">
        <v>-0.87</v>
      </c>
      <c r="L13" s="60">
        <v>-0.18</v>
      </c>
      <c r="M13" s="61">
        <v>1</v>
      </c>
      <c r="N13" s="62">
        <v>-35.55</v>
      </c>
      <c r="O13" s="63">
        <v>4315.9</v>
      </c>
      <c r="P13" s="63">
        <v>4278.54</v>
      </c>
      <c r="Q13" s="63">
        <v>4287.71</v>
      </c>
      <c r="R13" s="63">
        <v>4279.9</v>
      </c>
      <c r="S13" s="64">
        <v>2758.34</v>
      </c>
      <c r="T13" s="65"/>
      <c r="U13" s="66" t="s">
        <v>27</v>
      </c>
      <c r="V13" s="67"/>
    </row>
    <row r="14" spans="1:22" s="14" customFormat="1" ht="18" customHeight="1">
      <c r="A14" s="55"/>
      <c r="B14" s="54" t="s">
        <v>28</v>
      </c>
      <c r="C14" s="55"/>
      <c r="D14" s="56"/>
      <c r="E14" s="57" t="s">
        <v>29</v>
      </c>
      <c r="F14" s="58">
        <v>14043</v>
      </c>
      <c r="G14" s="59">
        <v>13948</v>
      </c>
      <c r="H14" s="57">
        <v>13976</v>
      </c>
      <c r="I14" s="57">
        <v>14114</v>
      </c>
      <c r="J14" s="60" t="s">
        <v>29</v>
      </c>
      <c r="K14" s="60" t="s">
        <v>29</v>
      </c>
      <c r="L14" s="60">
        <v>0.2</v>
      </c>
      <c r="M14" s="61">
        <v>1</v>
      </c>
      <c r="N14" s="62">
        <v>0.99</v>
      </c>
      <c r="O14" s="63" t="s">
        <v>29</v>
      </c>
      <c r="P14" s="63">
        <v>1977.89</v>
      </c>
      <c r="Q14" s="63">
        <v>1964.51</v>
      </c>
      <c r="R14" s="63">
        <v>1968.45</v>
      </c>
      <c r="S14" s="64">
        <v>1987.89</v>
      </c>
      <c r="T14" s="65"/>
      <c r="U14" s="66" t="s">
        <v>30</v>
      </c>
      <c r="V14" s="67"/>
    </row>
    <row r="15" spans="2:22" s="14" customFormat="1" ht="18" customHeight="1">
      <c r="B15" s="54" t="s">
        <v>31</v>
      </c>
      <c r="E15" s="57" t="s">
        <v>29</v>
      </c>
      <c r="F15" s="58">
        <v>10890</v>
      </c>
      <c r="G15" s="59">
        <v>11082</v>
      </c>
      <c r="H15" s="57">
        <v>11249</v>
      </c>
      <c r="I15" s="57">
        <v>11622</v>
      </c>
      <c r="J15" s="60" t="s">
        <v>29</v>
      </c>
      <c r="K15" s="60" t="s">
        <v>29</v>
      </c>
      <c r="L15" s="60">
        <v>1.51</v>
      </c>
      <c r="M15" s="61">
        <v>1.01</v>
      </c>
      <c r="N15" s="62">
        <v>3.32</v>
      </c>
      <c r="O15" s="63" t="s">
        <v>29</v>
      </c>
      <c r="P15" s="63">
        <v>926.81</v>
      </c>
      <c r="Q15" s="63">
        <v>943.15</v>
      </c>
      <c r="R15" s="63">
        <v>957.36</v>
      </c>
      <c r="S15" s="64">
        <v>989.11</v>
      </c>
      <c r="T15" s="65"/>
      <c r="U15" s="66" t="s">
        <v>32</v>
      </c>
      <c r="V15" s="67"/>
    </row>
    <row r="16" spans="1:22" s="14" customFormat="1" ht="18" customHeight="1">
      <c r="A16" s="55"/>
      <c r="B16" s="54" t="s">
        <v>33</v>
      </c>
      <c r="C16" s="55"/>
      <c r="D16" s="56"/>
      <c r="E16" s="57" t="s">
        <v>29</v>
      </c>
      <c r="F16" s="58">
        <v>4478</v>
      </c>
      <c r="G16" s="59">
        <v>4527</v>
      </c>
      <c r="H16" s="57">
        <v>4534</v>
      </c>
      <c r="I16" s="57">
        <v>4590</v>
      </c>
      <c r="J16" s="60" t="s">
        <v>29</v>
      </c>
      <c r="K16" s="60" t="s">
        <v>29</v>
      </c>
      <c r="L16" s="60">
        <v>0.15</v>
      </c>
      <c r="M16" s="61">
        <v>1</v>
      </c>
      <c r="N16" s="62">
        <v>1.24</v>
      </c>
      <c r="O16" s="63" t="s">
        <v>29</v>
      </c>
      <c r="P16" s="63">
        <v>497.56</v>
      </c>
      <c r="Q16" s="63">
        <v>503</v>
      </c>
      <c r="R16" s="63">
        <v>503.78</v>
      </c>
      <c r="S16" s="64">
        <v>510</v>
      </c>
      <c r="T16" s="65"/>
      <c r="U16" s="66" t="s">
        <v>34</v>
      </c>
      <c r="V16" s="67"/>
    </row>
    <row r="17" spans="2:22" s="14" customFormat="1" ht="18" customHeight="1">
      <c r="B17" s="54" t="s">
        <v>35</v>
      </c>
      <c r="E17" s="57" t="s">
        <v>29</v>
      </c>
      <c r="F17" s="58">
        <v>8793</v>
      </c>
      <c r="G17" s="59">
        <v>9011</v>
      </c>
      <c r="H17" s="57">
        <v>9298</v>
      </c>
      <c r="I17" s="57">
        <v>9648</v>
      </c>
      <c r="J17" s="60" t="s">
        <v>29</v>
      </c>
      <c r="K17" s="60" t="s">
        <v>29</v>
      </c>
      <c r="L17" s="60">
        <v>3.18</v>
      </c>
      <c r="M17" s="61">
        <v>1.03</v>
      </c>
      <c r="N17" s="62">
        <v>3.76</v>
      </c>
      <c r="O17" s="63" t="s">
        <v>29</v>
      </c>
      <c r="P17" s="63">
        <v>681.63</v>
      </c>
      <c r="Q17" s="63">
        <v>698.53</v>
      </c>
      <c r="R17" s="63">
        <v>720.78</v>
      </c>
      <c r="S17" s="64">
        <v>747.91</v>
      </c>
      <c r="T17" s="65"/>
      <c r="U17" s="66" t="s">
        <v>36</v>
      </c>
      <c r="V17" s="67"/>
    </row>
    <row r="18" spans="2:22" s="14" customFormat="1" ht="18" customHeight="1">
      <c r="B18" s="54" t="s">
        <v>37</v>
      </c>
      <c r="E18" s="57" t="s">
        <v>29</v>
      </c>
      <c r="F18" s="58">
        <v>2455</v>
      </c>
      <c r="G18" s="59">
        <v>2474</v>
      </c>
      <c r="H18" s="57">
        <v>2457</v>
      </c>
      <c r="I18" s="57">
        <v>2457</v>
      </c>
      <c r="J18" s="60" t="s">
        <v>29</v>
      </c>
      <c r="K18" s="60" t="s">
        <v>29</v>
      </c>
      <c r="L18" s="60">
        <v>-0.69</v>
      </c>
      <c r="M18" s="61">
        <v>0.99</v>
      </c>
      <c r="N18" s="62" t="s">
        <v>29</v>
      </c>
      <c r="O18" s="63" t="s">
        <v>29</v>
      </c>
      <c r="P18" s="63">
        <v>1022.92</v>
      </c>
      <c r="Q18" s="63">
        <v>1030.83</v>
      </c>
      <c r="R18" s="63">
        <v>1023.75</v>
      </c>
      <c r="S18" s="64">
        <v>1023.75</v>
      </c>
      <c r="T18" s="65"/>
      <c r="U18" s="66" t="s">
        <v>38</v>
      </c>
      <c r="V18" s="67"/>
    </row>
    <row r="19" spans="2:22" s="14" customFormat="1" ht="18" customHeight="1">
      <c r="B19" s="54" t="s">
        <v>22</v>
      </c>
      <c r="E19" s="57">
        <v>83063</v>
      </c>
      <c r="F19" s="58">
        <v>44502</v>
      </c>
      <c r="G19" s="59">
        <v>45797</v>
      </c>
      <c r="H19" s="57">
        <v>47243</v>
      </c>
      <c r="I19" s="57">
        <v>47314</v>
      </c>
      <c r="J19" s="60">
        <v>2.42</v>
      </c>
      <c r="K19" s="60">
        <v>-46.42</v>
      </c>
      <c r="L19" s="60">
        <v>3.16</v>
      </c>
      <c r="M19" s="61">
        <v>1.03</v>
      </c>
      <c r="N19" s="62">
        <v>0.15</v>
      </c>
      <c r="O19" s="63">
        <v>342.04</v>
      </c>
      <c r="P19" s="63">
        <v>222.86</v>
      </c>
      <c r="Q19" s="63">
        <v>229.34</v>
      </c>
      <c r="R19" s="63">
        <v>236.58</v>
      </c>
      <c r="S19" s="64">
        <v>236.93</v>
      </c>
      <c r="T19" s="65"/>
      <c r="U19" s="66" t="s">
        <v>23</v>
      </c>
      <c r="V19" s="67"/>
    </row>
    <row r="20" spans="2:22" s="41" customFormat="1" ht="18" customHeight="1">
      <c r="B20" s="68" t="s">
        <v>39</v>
      </c>
      <c r="E20" s="50">
        <f>SUM(E21:E22)</f>
        <v>55774</v>
      </c>
      <c r="F20" s="34">
        <v>56110</v>
      </c>
      <c r="G20" s="51">
        <v>56389</v>
      </c>
      <c r="H20" s="50">
        <v>56371</v>
      </c>
      <c r="I20" s="50">
        <f>SUM(I21:I22)</f>
        <v>54939</v>
      </c>
      <c r="J20" s="44">
        <v>0.07</v>
      </c>
      <c r="K20" s="44">
        <v>0.6</v>
      </c>
      <c r="L20" s="44">
        <v>-0.03</v>
      </c>
      <c r="M20" s="35">
        <v>1</v>
      </c>
      <c r="N20" s="52">
        <v>-2.54</v>
      </c>
      <c r="O20" s="37">
        <v>73.77</v>
      </c>
      <c r="P20" s="37">
        <v>74.18</v>
      </c>
      <c r="Q20" s="37">
        <v>74.55</v>
      </c>
      <c r="R20" s="37">
        <v>74.53</v>
      </c>
      <c r="S20" s="45">
        <v>72.67</v>
      </c>
      <c r="T20" s="46"/>
      <c r="U20" s="53" t="s">
        <v>40</v>
      </c>
      <c r="V20" s="40"/>
    </row>
    <row r="21" spans="2:22" s="14" customFormat="1" ht="18" customHeight="1">
      <c r="B21" s="54" t="s">
        <v>41</v>
      </c>
      <c r="E21" s="57">
        <v>11768</v>
      </c>
      <c r="F21" s="58">
        <v>11724</v>
      </c>
      <c r="G21" s="59">
        <v>11836</v>
      </c>
      <c r="H21" s="57">
        <v>11898</v>
      </c>
      <c r="I21" s="57">
        <v>11365</v>
      </c>
      <c r="J21" s="60">
        <v>0.55</v>
      </c>
      <c r="K21" s="60">
        <v>-0.37</v>
      </c>
      <c r="L21" s="60">
        <v>0.52</v>
      </c>
      <c r="M21" s="61">
        <v>1.01</v>
      </c>
      <c r="N21" s="62">
        <v>-4.48</v>
      </c>
      <c r="O21" s="63">
        <v>3700.63</v>
      </c>
      <c r="P21" s="63">
        <v>3686.79</v>
      </c>
      <c r="Q21" s="63">
        <v>3722.01</v>
      </c>
      <c r="R21" s="63">
        <v>3741.51</v>
      </c>
      <c r="S21" s="64">
        <v>3573.9</v>
      </c>
      <c r="T21" s="65"/>
      <c r="U21" s="66" t="s">
        <v>42</v>
      </c>
      <c r="V21" s="67"/>
    </row>
    <row r="22" spans="2:22" s="14" customFormat="1" ht="18" customHeight="1">
      <c r="B22" s="54" t="s">
        <v>22</v>
      </c>
      <c r="E22" s="57">
        <v>44006</v>
      </c>
      <c r="F22" s="58">
        <v>44386</v>
      </c>
      <c r="G22" s="59">
        <v>44553</v>
      </c>
      <c r="H22" s="57">
        <v>44473</v>
      </c>
      <c r="I22" s="57">
        <v>43574</v>
      </c>
      <c r="J22" s="60">
        <v>-0.06</v>
      </c>
      <c r="K22" s="60">
        <v>0.86</v>
      </c>
      <c r="L22" s="60">
        <v>-0.18</v>
      </c>
      <c r="M22" s="61">
        <v>1</v>
      </c>
      <c r="N22" s="62">
        <v>-2.02</v>
      </c>
      <c r="O22" s="63">
        <v>58.45</v>
      </c>
      <c r="P22" s="63">
        <v>58.96</v>
      </c>
      <c r="Q22" s="63">
        <v>59.18</v>
      </c>
      <c r="R22" s="63">
        <v>59.07</v>
      </c>
      <c r="S22" s="64">
        <v>57.88</v>
      </c>
      <c r="T22" s="65"/>
      <c r="U22" s="66" t="s">
        <v>23</v>
      </c>
      <c r="V22" s="67"/>
    </row>
    <row r="23" spans="2:22" s="41" customFormat="1" ht="18" customHeight="1">
      <c r="B23" s="49" t="s">
        <v>43</v>
      </c>
      <c r="E23" s="50">
        <f>SUM(E24:E27)</f>
        <v>68309</v>
      </c>
      <c r="F23" s="34">
        <v>68827</v>
      </c>
      <c r="G23" s="51">
        <v>69349</v>
      </c>
      <c r="H23" s="50">
        <v>69935</v>
      </c>
      <c r="I23" s="50">
        <f>SUM(I24:I27)</f>
        <v>68518</v>
      </c>
      <c r="J23" s="44">
        <v>0.39</v>
      </c>
      <c r="K23" s="44">
        <v>0.76</v>
      </c>
      <c r="L23" s="44">
        <v>0.85</v>
      </c>
      <c r="M23" s="35">
        <v>1.01</v>
      </c>
      <c r="N23" s="52">
        <v>-2.03</v>
      </c>
      <c r="O23" s="37">
        <v>111.64</v>
      </c>
      <c r="P23" s="37">
        <v>102.3</v>
      </c>
      <c r="Q23" s="37">
        <v>103.08</v>
      </c>
      <c r="R23" s="37">
        <v>103.95</v>
      </c>
      <c r="S23" s="45">
        <v>111.81</v>
      </c>
      <c r="T23" s="46"/>
      <c r="U23" s="53" t="s">
        <v>44</v>
      </c>
      <c r="V23" s="40"/>
    </row>
    <row r="24" spans="2:22" s="14" customFormat="1" ht="18" customHeight="1">
      <c r="B24" s="54" t="s">
        <v>45</v>
      </c>
      <c r="E24" s="57">
        <v>10252</v>
      </c>
      <c r="F24" s="58">
        <v>10191</v>
      </c>
      <c r="G24" s="59">
        <v>10161</v>
      </c>
      <c r="H24" s="57">
        <v>10209</v>
      </c>
      <c r="I24" s="57">
        <v>9049</v>
      </c>
      <c r="J24" s="60">
        <v>0.05</v>
      </c>
      <c r="K24" s="60">
        <v>-0.6</v>
      </c>
      <c r="L24" s="60">
        <v>0.47</v>
      </c>
      <c r="M24" s="61">
        <v>1</v>
      </c>
      <c r="N24" s="62">
        <v>-11.36</v>
      </c>
      <c r="O24" s="63">
        <v>337.24</v>
      </c>
      <c r="P24" s="63">
        <v>335.23</v>
      </c>
      <c r="Q24" s="63">
        <v>334.24</v>
      </c>
      <c r="R24" s="63">
        <v>335.82</v>
      </c>
      <c r="S24" s="64">
        <v>297.66</v>
      </c>
      <c r="T24" s="65"/>
      <c r="U24" s="66" t="s">
        <v>46</v>
      </c>
      <c r="V24" s="67"/>
    </row>
    <row r="25" spans="2:22" s="14" customFormat="1" ht="18" customHeight="1">
      <c r="B25" s="54" t="s">
        <v>47</v>
      </c>
      <c r="E25" s="57" t="s">
        <v>29</v>
      </c>
      <c r="F25" s="58">
        <v>2665</v>
      </c>
      <c r="G25" s="59">
        <v>2686</v>
      </c>
      <c r="H25" s="57">
        <v>2619</v>
      </c>
      <c r="I25" s="57">
        <v>2674</v>
      </c>
      <c r="J25" s="60" t="s">
        <v>29</v>
      </c>
      <c r="K25" s="60" t="s">
        <v>29</v>
      </c>
      <c r="L25" s="60">
        <v>-2.49</v>
      </c>
      <c r="M25" s="61">
        <v>0.97</v>
      </c>
      <c r="N25" s="62">
        <v>2.1</v>
      </c>
      <c r="O25" s="63" t="s">
        <v>29</v>
      </c>
      <c r="P25" s="63">
        <v>297.77</v>
      </c>
      <c r="Q25" s="63">
        <v>300.11</v>
      </c>
      <c r="R25" s="63">
        <v>292.63</v>
      </c>
      <c r="S25" s="64">
        <v>298.78</v>
      </c>
      <c r="T25" s="65"/>
      <c r="U25" s="66" t="s">
        <v>48</v>
      </c>
      <c r="V25" s="67"/>
    </row>
    <row r="26" spans="2:22" s="14" customFormat="1" ht="18" customHeight="1">
      <c r="B26" s="54" t="s">
        <v>49</v>
      </c>
      <c r="E26" s="57" t="s">
        <v>29</v>
      </c>
      <c r="F26" s="58">
        <v>3664</v>
      </c>
      <c r="G26" s="59">
        <v>3724</v>
      </c>
      <c r="H26" s="57">
        <v>3746</v>
      </c>
      <c r="I26" s="57">
        <v>3831</v>
      </c>
      <c r="J26" s="60" t="s">
        <v>29</v>
      </c>
      <c r="K26" s="60" t="s">
        <v>29</v>
      </c>
      <c r="L26" s="60">
        <v>0.59</v>
      </c>
      <c r="M26" s="61">
        <v>1.01</v>
      </c>
      <c r="N26" s="62">
        <v>2.27</v>
      </c>
      <c r="O26" s="63" t="s">
        <v>29</v>
      </c>
      <c r="P26" s="63">
        <v>212.41</v>
      </c>
      <c r="Q26" s="63">
        <v>215.88</v>
      </c>
      <c r="R26" s="63">
        <v>217.16</v>
      </c>
      <c r="S26" s="64">
        <v>222.09</v>
      </c>
      <c r="T26" s="65"/>
      <c r="U26" s="66" t="s">
        <v>50</v>
      </c>
      <c r="V26" s="67"/>
    </row>
    <row r="27" spans="1:22" s="14" customFormat="1" ht="18" customHeight="1">
      <c r="A27" s="69"/>
      <c r="B27" s="70" t="s">
        <v>22</v>
      </c>
      <c r="C27" s="69"/>
      <c r="D27" s="69"/>
      <c r="E27" s="71">
        <v>58057</v>
      </c>
      <c r="F27" s="72">
        <v>52307</v>
      </c>
      <c r="G27" s="73">
        <v>52778</v>
      </c>
      <c r="H27" s="71">
        <v>53361</v>
      </c>
      <c r="I27" s="71">
        <v>52964</v>
      </c>
      <c r="J27" s="74">
        <v>0.45</v>
      </c>
      <c r="K27" s="75">
        <v>-9.9</v>
      </c>
      <c r="L27" s="74">
        <v>1.1</v>
      </c>
      <c r="M27" s="75">
        <v>0.01</v>
      </c>
      <c r="N27" s="76">
        <v>-0.74</v>
      </c>
      <c r="O27" s="77">
        <v>99.85</v>
      </c>
      <c r="P27" s="77">
        <v>84.89</v>
      </c>
      <c r="Q27" s="77">
        <v>85.65</v>
      </c>
      <c r="R27" s="77">
        <v>86.6</v>
      </c>
      <c r="S27" s="78">
        <v>95.22</v>
      </c>
      <c r="T27" s="79"/>
      <c r="U27" s="80" t="s">
        <v>23</v>
      </c>
      <c r="V27" s="67"/>
    </row>
    <row r="28" spans="2:22" s="14" customFormat="1" ht="18" customHeight="1">
      <c r="B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U28" s="83"/>
      <c r="V28" s="82"/>
    </row>
    <row r="29" spans="2:22" s="14" customFormat="1" ht="18" customHeight="1">
      <c r="B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U29" s="83"/>
      <c r="V29" s="82"/>
    </row>
    <row r="30" spans="2:22" s="14" customFormat="1" ht="18" customHeight="1">
      <c r="B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U30" s="83"/>
      <c r="V30" s="82"/>
    </row>
    <row r="31" spans="2:22" s="1" customFormat="1" ht="23.25" customHeight="1">
      <c r="B31" s="1" t="s">
        <v>0</v>
      </c>
      <c r="C31" s="2">
        <v>1.2</v>
      </c>
      <c r="D31" s="1" t="s">
        <v>51</v>
      </c>
      <c r="V31" s="84"/>
    </row>
    <row r="32" spans="2:22" s="3" customFormat="1" ht="17.25" customHeight="1">
      <c r="B32" s="3" t="s">
        <v>2</v>
      </c>
      <c r="C32" s="4">
        <v>1.2</v>
      </c>
      <c r="D32" s="3" t="s">
        <v>52</v>
      </c>
      <c r="V32" s="85"/>
    </row>
    <row r="33" spans="1:22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14" customFormat="1" ht="18.75" customHeight="1">
      <c r="A34" s="7" t="s">
        <v>4</v>
      </c>
      <c r="B34" s="8"/>
      <c r="C34" s="8"/>
      <c r="D34" s="9"/>
      <c r="E34" s="10" t="s">
        <v>5</v>
      </c>
      <c r="F34" s="11"/>
      <c r="G34" s="11"/>
      <c r="H34" s="11"/>
      <c r="I34" s="12"/>
      <c r="J34" s="11" t="s">
        <v>6</v>
      </c>
      <c r="K34" s="11"/>
      <c r="L34" s="11"/>
      <c r="M34" s="11"/>
      <c r="N34" s="12"/>
      <c r="O34" s="10" t="s">
        <v>7</v>
      </c>
      <c r="P34" s="11"/>
      <c r="Q34" s="11"/>
      <c r="R34" s="11"/>
      <c r="S34" s="12"/>
      <c r="T34" s="13" t="s">
        <v>8</v>
      </c>
      <c r="U34" s="7"/>
      <c r="V34" s="82"/>
    </row>
    <row r="35" spans="1:22" s="14" customFormat="1" ht="18" customHeight="1">
      <c r="A35" s="15"/>
      <c r="B35" s="15"/>
      <c r="C35" s="15"/>
      <c r="D35" s="16"/>
      <c r="E35" s="17" t="s">
        <v>9</v>
      </c>
      <c r="F35" s="18"/>
      <c r="G35" s="18"/>
      <c r="H35" s="18"/>
      <c r="I35" s="19"/>
      <c r="J35" s="18" t="s">
        <v>10</v>
      </c>
      <c r="K35" s="18"/>
      <c r="L35" s="18"/>
      <c r="M35" s="18"/>
      <c r="N35" s="19"/>
      <c r="O35" s="17" t="s">
        <v>11</v>
      </c>
      <c r="P35" s="18"/>
      <c r="Q35" s="18"/>
      <c r="R35" s="18"/>
      <c r="S35" s="19"/>
      <c r="T35" s="20"/>
      <c r="U35" s="21"/>
      <c r="V35" s="82"/>
    </row>
    <row r="36" spans="1:22" s="14" customFormat="1" ht="18.75" customHeight="1">
      <c r="A36" s="15"/>
      <c r="B36" s="15"/>
      <c r="C36" s="15"/>
      <c r="D36" s="16"/>
      <c r="E36" s="22">
        <v>2543</v>
      </c>
      <c r="F36" s="22">
        <v>2544</v>
      </c>
      <c r="G36" s="22">
        <v>2545</v>
      </c>
      <c r="H36" s="22">
        <v>2546</v>
      </c>
      <c r="I36" s="22">
        <v>2547</v>
      </c>
      <c r="J36" s="22">
        <v>2543</v>
      </c>
      <c r="K36" s="22">
        <v>2544</v>
      </c>
      <c r="L36" s="22">
        <v>2545</v>
      </c>
      <c r="M36" s="22">
        <v>2546</v>
      </c>
      <c r="N36" s="22">
        <v>2547</v>
      </c>
      <c r="O36" s="22">
        <v>2543</v>
      </c>
      <c r="P36" s="22">
        <v>2544</v>
      </c>
      <c r="Q36" s="22">
        <v>2545</v>
      </c>
      <c r="R36" s="22">
        <v>2546</v>
      </c>
      <c r="S36" s="22">
        <v>2547</v>
      </c>
      <c r="T36" s="20"/>
      <c r="U36" s="21"/>
      <c r="V36" s="82"/>
    </row>
    <row r="37" spans="1:22" s="14" customFormat="1" ht="18.75" customHeight="1">
      <c r="A37" s="15"/>
      <c r="B37" s="15"/>
      <c r="C37" s="15"/>
      <c r="D37" s="16"/>
      <c r="E37" s="23" t="s">
        <v>12</v>
      </c>
      <c r="F37" s="23" t="s">
        <v>13</v>
      </c>
      <c r="G37" s="23" t="s">
        <v>14</v>
      </c>
      <c r="H37" s="23" t="s">
        <v>15</v>
      </c>
      <c r="I37" s="23" t="s">
        <v>16</v>
      </c>
      <c r="J37" s="23" t="s">
        <v>12</v>
      </c>
      <c r="K37" s="23" t="s">
        <v>13</v>
      </c>
      <c r="L37" s="23" t="s">
        <v>14</v>
      </c>
      <c r="M37" s="23" t="s">
        <v>15</v>
      </c>
      <c r="N37" s="23" t="s">
        <v>16</v>
      </c>
      <c r="O37" s="23" t="s">
        <v>12</v>
      </c>
      <c r="P37" s="23" t="s">
        <v>13</v>
      </c>
      <c r="Q37" s="23" t="s">
        <v>14</v>
      </c>
      <c r="R37" s="23" t="s">
        <v>15</v>
      </c>
      <c r="S37" s="23" t="s">
        <v>16</v>
      </c>
      <c r="T37" s="20"/>
      <c r="U37" s="21"/>
      <c r="V37" s="82"/>
    </row>
    <row r="38" spans="1:22" s="14" customFormat="1" ht="17.25" customHeight="1">
      <c r="A38" s="24"/>
      <c r="B38" s="24"/>
      <c r="C38" s="24"/>
      <c r="D38" s="25"/>
      <c r="E38" s="26"/>
      <c r="F38" s="27"/>
      <c r="G38" s="28"/>
      <c r="H38" s="29"/>
      <c r="I38" s="27"/>
      <c r="J38" s="27"/>
      <c r="K38" s="28"/>
      <c r="L38" s="28"/>
      <c r="M38" s="29"/>
      <c r="N38" s="27"/>
      <c r="O38" s="27"/>
      <c r="P38" s="28"/>
      <c r="Q38" s="28"/>
      <c r="R38" s="28"/>
      <c r="S38" s="28"/>
      <c r="T38" s="31"/>
      <c r="U38" s="32"/>
      <c r="V38" s="82"/>
    </row>
    <row r="39" spans="2:22" s="41" customFormat="1" ht="18" customHeight="1">
      <c r="B39" s="49" t="s">
        <v>53</v>
      </c>
      <c r="E39" s="50">
        <v>34551</v>
      </c>
      <c r="F39" s="34">
        <v>35455</v>
      </c>
      <c r="G39" s="51">
        <v>36283</v>
      </c>
      <c r="H39" s="50">
        <v>37002</v>
      </c>
      <c r="I39" s="50">
        <f>SUM(I40:I41)</f>
        <v>37612</v>
      </c>
      <c r="J39" s="44">
        <v>0.99</v>
      </c>
      <c r="K39" s="86">
        <v>2.62</v>
      </c>
      <c r="L39" s="44">
        <v>2.34</v>
      </c>
      <c r="M39" s="35">
        <v>1.98</v>
      </c>
      <c r="N39" s="52">
        <v>1.65</v>
      </c>
      <c r="O39" s="37">
        <v>38.83</v>
      </c>
      <c r="P39" s="37">
        <v>38.25</v>
      </c>
      <c r="Q39" s="37">
        <v>39.14</v>
      </c>
      <c r="R39" s="37">
        <v>39.92</v>
      </c>
      <c r="S39" s="45">
        <v>40.58</v>
      </c>
      <c r="U39" s="41" t="s">
        <v>54</v>
      </c>
      <c r="V39" s="53"/>
    </row>
    <row r="40" spans="2:22" s="14" customFormat="1" ht="18" customHeight="1">
      <c r="B40" s="54" t="s">
        <v>55</v>
      </c>
      <c r="E40" s="57" t="s">
        <v>29</v>
      </c>
      <c r="F40" s="58">
        <v>7597</v>
      </c>
      <c r="G40" s="59">
        <v>7719</v>
      </c>
      <c r="H40" s="57">
        <v>7772</v>
      </c>
      <c r="I40" s="57">
        <v>7995</v>
      </c>
      <c r="J40" s="60" t="s">
        <v>29</v>
      </c>
      <c r="K40" s="87" t="s">
        <v>29</v>
      </c>
      <c r="L40" s="60">
        <v>1.61</v>
      </c>
      <c r="M40" s="61">
        <v>0.69</v>
      </c>
      <c r="N40" s="62">
        <v>2.87</v>
      </c>
      <c r="O40" s="63" t="s">
        <v>29</v>
      </c>
      <c r="P40" s="63">
        <v>180.88</v>
      </c>
      <c r="Q40" s="63">
        <v>183.79</v>
      </c>
      <c r="R40" s="63">
        <v>185.05</v>
      </c>
      <c r="S40" s="64">
        <v>188.12</v>
      </c>
      <c r="U40" s="83" t="s">
        <v>56</v>
      </c>
      <c r="V40" s="82"/>
    </row>
    <row r="41" spans="2:22" s="14" customFormat="1" ht="18" customHeight="1">
      <c r="B41" s="54" t="s">
        <v>22</v>
      </c>
      <c r="E41" s="57">
        <v>34551</v>
      </c>
      <c r="F41" s="58">
        <v>27858</v>
      </c>
      <c r="G41" s="59">
        <v>28564</v>
      </c>
      <c r="H41" s="57">
        <v>29230</v>
      </c>
      <c r="I41" s="57">
        <v>29617</v>
      </c>
      <c r="J41" s="60" t="s">
        <v>29</v>
      </c>
      <c r="K41" s="87">
        <v>-19.37</v>
      </c>
      <c r="L41" s="60">
        <v>2.53</v>
      </c>
      <c r="M41" s="61">
        <v>2.33</v>
      </c>
      <c r="N41" s="62">
        <v>1.32</v>
      </c>
      <c r="O41" s="63" t="s">
        <v>29</v>
      </c>
      <c r="P41" s="63">
        <v>31.48</v>
      </c>
      <c r="Q41" s="63">
        <v>32.28</v>
      </c>
      <c r="R41" s="63">
        <v>33.03</v>
      </c>
      <c r="S41" s="64">
        <v>33.49</v>
      </c>
      <c r="U41" s="66" t="s">
        <v>23</v>
      </c>
      <c r="V41" s="82"/>
    </row>
    <row r="42" spans="2:22" s="41" customFormat="1" ht="18" customHeight="1">
      <c r="B42" s="49" t="s">
        <v>57</v>
      </c>
      <c r="E42" s="50">
        <v>28841</v>
      </c>
      <c r="F42" s="34">
        <v>29247</v>
      </c>
      <c r="G42" s="51">
        <v>29472</v>
      </c>
      <c r="H42" s="50">
        <v>29543</v>
      </c>
      <c r="I42" s="50">
        <f>SUM(I43:I44)</f>
        <v>29236</v>
      </c>
      <c r="J42" s="44">
        <v>-0.22</v>
      </c>
      <c r="K42" s="88">
        <v>1.41</v>
      </c>
      <c r="L42" s="44">
        <v>0.77</v>
      </c>
      <c r="M42" s="35">
        <v>0.24</v>
      </c>
      <c r="N42" s="52">
        <v>-1.04</v>
      </c>
      <c r="O42" s="37">
        <v>52.69</v>
      </c>
      <c r="P42" s="37">
        <v>60.92</v>
      </c>
      <c r="Q42" s="37">
        <v>61.39</v>
      </c>
      <c r="R42" s="37">
        <v>61.53</v>
      </c>
      <c r="S42" s="45">
        <v>60.9</v>
      </c>
      <c r="U42" s="53" t="s">
        <v>58</v>
      </c>
      <c r="V42" s="53"/>
    </row>
    <row r="43" spans="2:22" s="14" customFormat="1" ht="18" customHeight="1">
      <c r="B43" s="54" t="s">
        <v>59</v>
      </c>
      <c r="C43" s="55"/>
      <c r="D43" s="56"/>
      <c r="E43" s="57" t="s">
        <v>29</v>
      </c>
      <c r="F43" s="58">
        <v>1998</v>
      </c>
      <c r="G43" s="59">
        <v>2010</v>
      </c>
      <c r="H43" s="57">
        <v>1896</v>
      </c>
      <c r="I43" s="57">
        <v>1883</v>
      </c>
      <c r="J43" s="60" t="s">
        <v>29</v>
      </c>
      <c r="K43" s="87" t="s">
        <v>29</v>
      </c>
      <c r="L43" s="60">
        <v>0.6</v>
      </c>
      <c r="M43" s="61">
        <v>-5.67</v>
      </c>
      <c r="N43" s="62">
        <v>-0.69</v>
      </c>
      <c r="O43" s="63" t="s">
        <v>29</v>
      </c>
      <c r="P43" s="63">
        <v>2645.31</v>
      </c>
      <c r="Q43" s="63">
        <v>2661.19</v>
      </c>
      <c r="R43" s="63">
        <v>2510.26</v>
      </c>
      <c r="S43" s="64">
        <v>2493.05</v>
      </c>
      <c r="U43" s="66" t="s">
        <v>60</v>
      </c>
      <c r="V43" s="82"/>
    </row>
    <row r="44" spans="1:22" s="14" customFormat="1" ht="18" customHeight="1">
      <c r="A44" s="82"/>
      <c r="B44" s="54" t="s">
        <v>22</v>
      </c>
      <c r="C44" s="82"/>
      <c r="D44" s="82"/>
      <c r="E44" s="58">
        <v>28841</v>
      </c>
      <c r="F44" s="58">
        <v>27249</v>
      </c>
      <c r="G44" s="59">
        <v>27462</v>
      </c>
      <c r="H44" s="57">
        <v>27647</v>
      </c>
      <c r="I44" s="57">
        <v>27353</v>
      </c>
      <c r="J44" s="60" t="s">
        <v>29</v>
      </c>
      <c r="K44" s="87">
        <v>-5.52</v>
      </c>
      <c r="L44" s="60">
        <v>0.78</v>
      </c>
      <c r="M44" s="61">
        <v>0.67</v>
      </c>
      <c r="N44" s="62">
        <v>-1.06</v>
      </c>
      <c r="O44" s="63" t="s">
        <v>29</v>
      </c>
      <c r="P44" s="63">
        <v>56.85</v>
      </c>
      <c r="Q44" s="63">
        <v>57.29</v>
      </c>
      <c r="R44" s="63">
        <v>57.68</v>
      </c>
      <c r="S44" s="64">
        <v>57.63</v>
      </c>
      <c r="T44" s="82"/>
      <c r="U44" s="83" t="s">
        <v>23</v>
      </c>
      <c r="V44" s="82"/>
    </row>
    <row r="45" spans="2:22" s="41" customFormat="1" ht="18" customHeight="1">
      <c r="B45" s="49" t="s">
        <v>61</v>
      </c>
      <c r="E45" s="34">
        <v>30991</v>
      </c>
      <c r="F45" s="34">
        <v>30930</v>
      </c>
      <c r="G45" s="34">
        <v>31112</v>
      </c>
      <c r="H45" s="34">
        <v>31002</v>
      </c>
      <c r="I45" s="34">
        <f>SUM(I46:I48)</f>
        <v>30896</v>
      </c>
      <c r="J45" s="35">
        <v>-0.4</v>
      </c>
      <c r="K45" s="88">
        <v>-0.2</v>
      </c>
      <c r="L45" s="35">
        <v>0.59</v>
      </c>
      <c r="M45" s="89">
        <v>-0.35</v>
      </c>
      <c r="N45" s="35">
        <v>-0.34</v>
      </c>
      <c r="O45" s="90">
        <v>162.41</v>
      </c>
      <c r="P45" s="90">
        <v>162.1</v>
      </c>
      <c r="Q45" s="90">
        <v>163.05</v>
      </c>
      <c r="R45" s="90">
        <v>162.47</v>
      </c>
      <c r="S45" s="91">
        <v>161.92</v>
      </c>
      <c r="U45" s="41" t="s">
        <v>62</v>
      </c>
      <c r="V45" s="53"/>
    </row>
    <row r="46" spans="2:22" s="14" customFormat="1" ht="18" customHeight="1">
      <c r="B46" s="54" t="s">
        <v>63</v>
      </c>
      <c r="E46" s="58" t="s">
        <v>29</v>
      </c>
      <c r="F46" s="58">
        <v>9283</v>
      </c>
      <c r="G46" s="58">
        <v>9314</v>
      </c>
      <c r="H46" s="58">
        <v>9248</v>
      </c>
      <c r="I46" s="58">
        <v>9290</v>
      </c>
      <c r="J46" s="61" t="s">
        <v>29</v>
      </c>
      <c r="K46" s="87" t="s">
        <v>29</v>
      </c>
      <c r="L46" s="61">
        <v>0.33</v>
      </c>
      <c r="M46" s="61">
        <v>-0.71</v>
      </c>
      <c r="N46" s="61">
        <v>0.45</v>
      </c>
      <c r="O46" s="92" t="s">
        <v>29</v>
      </c>
      <c r="P46" s="92">
        <v>244.71</v>
      </c>
      <c r="Q46" s="92">
        <v>245.53</v>
      </c>
      <c r="R46" s="92">
        <v>243.79</v>
      </c>
      <c r="S46" s="93">
        <v>244.92</v>
      </c>
      <c r="U46" s="83" t="s">
        <v>64</v>
      </c>
      <c r="V46" s="82"/>
    </row>
    <row r="47" spans="2:22" s="14" customFormat="1" ht="18" customHeight="1">
      <c r="B47" s="54" t="s">
        <v>65</v>
      </c>
      <c r="E47" s="58" t="s">
        <v>29</v>
      </c>
      <c r="F47" s="58">
        <v>4730</v>
      </c>
      <c r="G47" s="58">
        <v>4734</v>
      </c>
      <c r="H47" s="58">
        <v>4785</v>
      </c>
      <c r="I47" s="58">
        <v>6726</v>
      </c>
      <c r="J47" s="61" t="s">
        <v>29</v>
      </c>
      <c r="K47" s="87" t="s">
        <v>29</v>
      </c>
      <c r="L47" s="61">
        <v>0.08</v>
      </c>
      <c r="M47" s="61">
        <v>1.08</v>
      </c>
      <c r="N47" s="61">
        <v>40.56</v>
      </c>
      <c r="O47" s="92" t="s">
        <v>29</v>
      </c>
      <c r="P47" s="92">
        <v>505.88</v>
      </c>
      <c r="Q47" s="92">
        <v>506.31</v>
      </c>
      <c r="R47" s="92">
        <v>511.76</v>
      </c>
      <c r="S47" s="93">
        <v>254.29</v>
      </c>
      <c r="U47" s="83" t="s">
        <v>66</v>
      </c>
      <c r="V47" s="82"/>
    </row>
    <row r="48" spans="1:22" ht="18" customHeight="1">
      <c r="A48" s="14"/>
      <c r="B48" s="54" t="s">
        <v>22</v>
      </c>
      <c r="E48" s="58">
        <v>30991</v>
      </c>
      <c r="F48" s="58">
        <v>16917</v>
      </c>
      <c r="G48" s="58">
        <v>17064</v>
      </c>
      <c r="H48" s="58">
        <v>16969</v>
      </c>
      <c r="I48" s="58">
        <v>14880</v>
      </c>
      <c r="J48" s="61" t="s">
        <v>29</v>
      </c>
      <c r="K48" s="87">
        <v>-45.41</v>
      </c>
      <c r="L48" s="61">
        <v>0.87</v>
      </c>
      <c r="M48" s="61">
        <v>-0.56</v>
      </c>
      <c r="N48" s="61">
        <v>-12.31</v>
      </c>
      <c r="O48" s="92" t="s">
        <v>29</v>
      </c>
      <c r="P48" s="92">
        <v>117.86</v>
      </c>
      <c r="Q48" s="92">
        <v>118.89</v>
      </c>
      <c r="R48" s="92">
        <v>118.23</v>
      </c>
      <c r="S48" s="93">
        <v>117.69</v>
      </c>
      <c r="U48" s="83" t="s">
        <v>23</v>
      </c>
      <c r="V48" s="5"/>
    </row>
    <row r="49" spans="1:22" s="1" customFormat="1" ht="18" customHeight="1">
      <c r="A49" s="41"/>
      <c r="B49" s="49" t="s">
        <v>67</v>
      </c>
      <c r="E49" s="34">
        <v>58762</v>
      </c>
      <c r="F49" s="34">
        <v>59794</v>
      </c>
      <c r="G49" s="34">
        <v>60669</v>
      </c>
      <c r="H49" s="34">
        <v>97129</v>
      </c>
      <c r="I49" s="34">
        <f>SUM(I50:I51)</f>
        <v>61665</v>
      </c>
      <c r="J49" s="35">
        <v>0.99</v>
      </c>
      <c r="K49" s="88">
        <v>1.76</v>
      </c>
      <c r="L49" s="35">
        <v>1.46</v>
      </c>
      <c r="M49" s="35">
        <v>60.1</v>
      </c>
      <c r="N49" s="35">
        <v>-36.51</v>
      </c>
      <c r="O49" s="90">
        <v>76.22</v>
      </c>
      <c r="P49" s="90">
        <v>81.48</v>
      </c>
      <c r="Q49" s="90">
        <v>82.68</v>
      </c>
      <c r="R49" s="90">
        <v>132.36</v>
      </c>
      <c r="S49" s="91">
        <v>84.03</v>
      </c>
      <c r="U49" s="41" t="s">
        <v>68</v>
      </c>
      <c r="V49" s="84"/>
    </row>
    <row r="50" spans="1:22" ht="18" customHeight="1">
      <c r="A50" s="14"/>
      <c r="B50" s="94" t="s">
        <v>69</v>
      </c>
      <c r="E50" s="58" t="s">
        <v>29</v>
      </c>
      <c r="F50" s="58">
        <v>11251</v>
      </c>
      <c r="G50" s="58">
        <v>11378</v>
      </c>
      <c r="H50" s="58">
        <v>11248</v>
      </c>
      <c r="I50" s="58">
        <v>11188</v>
      </c>
      <c r="J50" s="61" t="s">
        <v>29</v>
      </c>
      <c r="K50" s="87" t="s">
        <v>29</v>
      </c>
      <c r="L50" s="61">
        <v>1.13</v>
      </c>
      <c r="M50" s="61">
        <v>-1.14</v>
      </c>
      <c r="N50" s="61">
        <v>-0.53</v>
      </c>
      <c r="O50" s="92" t="s">
        <v>29</v>
      </c>
      <c r="P50" s="92">
        <v>296.08</v>
      </c>
      <c r="Q50" s="92">
        <v>299.42</v>
      </c>
      <c r="R50" s="92">
        <v>296</v>
      </c>
      <c r="S50" s="93">
        <v>294.42</v>
      </c>
      <c r="U50" s="83" t="s">
        <v>70</v>
      </c>
      <c r="V50" s="5"/>
    </row>
    <row r="51" spans="1:22" ht="18" customHeight="1">
      <c r="A51" s="14"/>
      <c r="B51" s="94" t="s">
        <v>22</v>
      </c>
      <c r="E51" s="58">
        <v>58762</v>
      </c>
      <c r="F51" s="58">
        <v>48543</v>
      </c>
      <c r="G51" s="58">
        <v>49291</v>
      </c>
      <c r="H51" s="58">
        <v>50506</v>
      </c>
      <c r="I51" s="58">
        <v>50477</v>
      </c>
      <c r="J51" s="61" t="s">
        <v>29</v>
      </c>
      <c r="K51" s="87">
        <v>-17.39</v>
      </c>
      <c r="L51" s="61">
        <v>1.54</v>
      </c>
      <c r="M51" s="61">
        <v>2.46</v>
      </c>
      <c r="N51" s="61">
        <v>-0.06</v>
      </c>
      <c r="O51" s="92" t="s">
        <v>29</v>
      </c>
      <c r="P51" s="92">
        <v>69.76</v>
      </c>
      <c r="Q51" s="92">
        <v>70.84</v>
      </c>
      <c r="R51" s="92">
        <v>72.58</v>
      </c>
      <c r="S51" s="93">
        <v>72.54</v>
      </c>
      <c r="U51" s="83" t="s">
        <v>23</v>
      </c>
      <c r="V51" s="5"/>
    </row>
    <row r="52" spans="1:22" s="1" customFormat="1" ht="18" customHeight="1">
      <c r="A52" s="41"/>
      <c r="B52" s="68" t="s">
        <v>71</v>
      </c>
      <c r="E52" s="34">
        <v>32818</v>
      </c>
      <c r="F52" s="34">
        <v>33744</v>
      </c>
      <c r="G52" s="34">
        <v>34586</v>
      </c>
      <c r="H52" s="34">
        <v>35375</v>
      </c>
      <c r="I52" s="34">
        <v>35617</v>
      </c>
      <c r="J52" s="35">
        <v>1.42</v>
      </c>
      <c r="K52" s="88">
        <v>2.82</v>
      </c>
      <c r="L52" s="35">
        <v>2.5</v>
      </c>
      <c r="M52" s="35">
        <v>2.28</v>
      </c>
      <c r="N52" s="35">
        <v>0.68</v>
      </c>
      <c r="O52" s="90">
        <v>28.44</v>
      </c>
      <c r="P52" s="90">
        <v>26.91</v>
      </c>
      <c r="Q52" s="90">
        <v>27.58</v>
      </c>
      <c r="R52" s="90">
        <v>28.21</v>
      </c>
      <c r="S52" s="91">
        <v>28.4</v>
      </c>
      <c r="U52" s="41" t="s">
        <v>72</v>
      </c>
      <c r="V52" s="84"/>
    </row>
    <row r="53" spans="1:22" s="1" customFormat="1" ht="18" customHeight="1">
      <c r="A53" s="41"/>
      <c r="B53" s="95" t="s">
        <v>73</v>
      </c>
      <c r="E53" s="34">
        <v>31965</v>
      </c>
      <c r="F53" s="34">
        <v>31994</v>
      </c>
      <c r="G53" s="34">
        <v>32197</v>
      </c>
      <c r="H53" s="34">
        <v>3642</v>
      </c>
      <c r="I53" s="34">
        <f>SUM(I54:I55)</f>
        <v>31865</v>
      </c>
      <c r="J53" s="35">
        <v>0.26</v>
      </c>
      <c r="K53" s="88">
        <v>0.09</v>
      </c>
      <c r="L53" s="35">
        <v>0.63</v>
      </c>
      <c r="M53" s="35">
        <v>1.11</v>
      </c>
      <c r="N53" s="35">
        <v>-2.12</v>
      </c>
      <c r="O53" s="90">
        <v>79.71</v>
      </c>
      <c r="P53" s="90">
        <v>106.64</v>
      </c>
      <c r="Q53" s="90">
        <v>107.32</v>
      </c>
      <c r="R53" s="90">
        <v>12.14</v>
      </c>
      <c r="S53" s="91">
        <v>106.21</v>
      </c>
      <c r="U53" s="41" t="s">
        <v>74</v>
      </c>
      <c r="V53" s="84"/>
    </row>
    <row r="54" spans="1:22" ht="18" customHeight="1">
      <c r="A54" s="14"/>
      <c r="B54" s="81" t="s">
        <v>75</v>
      </c>
      <c r="E54" s="58" t="s">
        <v>29</v>
      </c>
      <c r="F54" s="58">
        <v>3508</v>
      </c>
      <c r="G54" s="58">
        <v>3585</v>
      </c>
      <c r="H54" s="58">
        <v>3642</v>
      </c>
      <c r="I54" s="58">
        <v>3626</v>
      </c>
      <c r="J54" s="61" t="s">
        <v>29</v>
      </c>
      <c r="K54" s="87" t="s">
        <v>29</v>
      </c>
      <c r="L54" s="61">
        <v>2.19</v>
      </c>
      <c r="M54" s="61">
        <v>1.59</v>
      </c>
      <c r="N54" s="61">
        <v>-0.44</v>
      </c>
      <c r="O54" s="92" t="s">
        <v>29</v>
      </c>
      <c r="P54" s="92">
        <v>314.62</v>
      </c>
      <c r="Q54" s="92">
        <v>321.52</v>
      </c>
      <c r="R54" s="92">
        <v>326.64</v>
      </c>
      <c r="S54" s="93">
        <v>325.2</v>
      </c>
      <c r="U54" s="83" t="s">
        <v>76</v>
      </c>
      <c r="V54" s="5"/>
    </row>
    <row r="55" spans="1:22" ht="18" customHeight="1">
      <c r="A55" s="14"/>
      <c r="B55" s="81" t="s">
        <v>22</v>
      </c>
      <c r="E55" s="58">
        <v>31965</v>
      </c>
      <c r="F55" s="58">
        <v>28486</v>
      </c>
      <c r="G55" s="58">
        <v>28612</v>
      </c>
      <c r="H55" s="58">
        <v>28913</v>
      </c>
      <c r="I55" s="58">
        <v>28239</v>
      </c>
      <c r="J55" s="61" t="s">
        <v>29</v>
      </c>
      <c r="K55" s="87">
        <v>-10.88</v>
      </c>
      <c r="L55" s="61">
        <v>0.44</v>
      </c>
      <c r="M55" s="61">
        <v>1.05</v>
      </c>
      <c r="N55" s="61">
        <v>-2.33</v>
      </c>
      <c r="O55" s="92" t="s">
        <v>29</v>
      </c>
      <c r="P55" s="92">
        <v>98.61</v>
      </c>
      <c r="Q55" s="92">
        <v>99.05</v>
      </c>
      <c r="R55" s="92">
        <v>100.09</v>
      </c>
      <c r="S55" s="93">
        <v>97.76</v>
      </c>
      <c r="U55" s="83" t="s">
        <v>23</v>
      </c>
      <c r="V55" s="5"/>
    </row>
    <row r="56" spans="1:22" s="1" customFormat="1" ht="18" customHeight="1">
      <c r="A56" s="96"/>
      <c r="B56" s="97" t="s">
        <v>77</v>
      </c>
      <c r="C56" s="98"/>
      <c r="D56" s="99"/>
      <c r="E56" s="100">
        <v>24122</v>
      </c>
      <c r="F56" s="100">
        <v>24732</v>
      </c>
      <c r="G56" s="100">
        <v>25166</v>
      </c>
      <c r="H56" s="100">
        <v>25424</v>
      </c>
      <c r="I56" s="100">
        <v>25635</v>
      </c>
      <c r="J56" s="101">
        <v>1.46</v>
      </c>
      <c r="K56" s="102">
        <v>2.53</v>
      </c>
      <c r="L56" s="101">
        <v>1.75</v>
      </c>
      <c r="M56" s="101">
        <v>1.03</v>
      </c>
      <c r="N56" s="101">
        <v>0.83</v>
      </c>
      <c r="O56" s="103">
        <v>31.61</v>
      </c>
      <c r="P56" s="103">
        <v>29.79</v>
      </c>
      <c r="Q56" s="103">
        <v>30.31</v>
      </c>
      <c r="R56" s="103">
        <v>30.62</v>
      </c>
      <c r="S56" s="104">
        <v>30.88</v>
      </c>
      <c r="U56" s="96" t="s">
        <v>78</v>
      </c>
      <c r="V56" s="84"/>
    </row>
    <row r="57" spans="1:22" s="1" customFormat="1" ht="18" customHeight="1">
      <c r="A57" s="53"/>
      <c r="B57" s="68"/>
      <c r="C57" s="84"/>
      <c r="D57" s="84"/>
      <c r="E57" s="40"/>
      <c r="F57" s="40"/>
      <c r="G57" s="40"/>
      <c r="H57" s="40"/>
      <c r="I57" s="40"/>
      <c r="J57" s="105"/>
      <c r="K57" s="106"/>
      <c r="L57" s="105"/>
      <c r="M57" s="105"/>
      <c r="N57" s="105"/>
      <c r="O57" s="107"/>
      <c r="P57" s="107"/>
      <c r="Q57" s="107"/>
      <c r="R57" s="107"/>
      <c r="S57" s="108"/>
      <c r="U57" s="53"/>
      <c r="V57" s="84"/>
    </row>
    <row r="58" spans="1:22" ht="18" customHeight="1">
      <c r="A58" s="14" t="s">
        <v>79</v>
      </c>
      <c r="B58" s="14"/>
      <c r="V58" s="5"/>
    </row>
    <row r="59" spans="1:22" ht="18" customHeight="1">
      <c r="A59" s="14"/>
      <c r="B59" s="14" t="s">
        <v>80</v>
      </c>
      <c r="V59" s="5"/>
    </row>
    <row r="60" ht="18" customHeight="1">
      <c r="V60" s="5"/>
    </row>
    <row r="61" ht="18" customHeight="1">
      <c r="V61" s="5"/>
    </row>
    <row r="62" ht="18" customHeight="1">
      <c r="V62" s="5"/>
    </row>
    <row r="63" ht="18" customHeight="1">
      <c r="V63" s="5"/>
    </row>
    <row r="64" ht="18" customHeight="1">
      <c r="V64" s="5"/>
    </row>
    <row r="65" ht="18" customHeight="1">
      <c r="V65" s="5"/>
    </row>
    <row r="66" ht="18" customHeight="1">
      <c r="V66" s="5"/>
    </row>
    <row r="67" ht="18" customHeight="1">
      <c r="V67" s="5"/>
    </row>
    <row r="68" ht="18" customHeight="1">
      <c r="V68" s="5"/>
    </row>
    <row r="69" ht="18" customHeight="1">
      <c r="V69" s="5"/>
    </row>
    <row r="70" ht="18" customHeight="1">
      <c r="V70" s="5"/>
    </row>
    <row r="71" ht="18" customHeight="1">
      <c r="V71" s="5"/>
    </row>
    <row r="72" ht="18" customHeight="1">
      <c r="V72" s="5"/>
    </row>
    <row r="73" ht="18" customHeight="1">
      <c r="V73" s="5"/>
    </row>
    <row r="74" ht="18" customHeight="1">
      <c r="V74" s="5"/>
    </row>
    <row r="75" ht="18" customHeight="1">
      <c r="V75" s="5"/>
    </row>
    <row r="76" ht="18" customHeight="1">
      <c r="V76" s="5"/>
    </row>
    <row r="77" ht="18" customHeight="1">
      <c r="V77" s="5"/>
    </row>
    <row r="78" ht="18" customHeight="1">
      <c r="V78" s="5"/>
    </row>
    <row r="79" ht="18" customHeight="1">
      <c r="V79" s="5"/>
    </row>
    <row r="80" ht="18" customHeight="1">
      <c r="V80" s="5"/>
    </row>
    <row r="81" ht="18" customHeight="1">
      <c r="V81" s="5"/>
    </row>
    <row r="82" ht="18" customHeight="1">
      <c r="V82" s="5"/>
    </row>
    <row r="83" ht="18" customHeight="1">
      <c r="V83" s="5"/>
    </row>
    <row r="84" ht="18" customHeight="1">
      <c r="V84" s="5"/>
    </row>
    <row r="85" ht="18" customHeight="1">
      <c r="V85" s="5"/>
    </row>
    <row r="86" ht="18" customHeight="1">
      <c r="V86" s="5"/>
    </row>
    <row r="87" ht="18" customHeight="1">
      <c r="V87" s="5"/>
    </row>
    <row r="88" ht="18" customHeight="1">
      <c r="V88" s="5"/>
    </row>
    <row r="89" ht="18" customHeight="1">
      <c r="V89" s="5"/>
    </row>
    <row r="90" ht="18" customHeight="1">
      <c r="V90" s="5"/>
    </row>
    <row r="91" ht="18" customHeight="1">
      <c r="V91" s="5"/>
    </row>
    <row r="92" ht="18" customHeight="1">
      <c r="V92" s="5"/>
    </row>
    <row r="93" ht="18" customHeight="1">
      <c r="V93" s="5"/>
    </row>
    <row r="94" ht="18" customHeight="1">
      <c r="V94" s="5"/>
    </row>
    <row r="95" ht="18" customHeight="1">
      <c r="V95" s="5"/>
    </row>
    <row r="96" ht="18" customHeight="1">
      <c r="V96" s="5"/>
    </row>
    <row r="97" ht="18" customHeight="1">
      <c r="V97" s="5"/>
    </row>
    <row r="98" ht="18" customHeight="1">
      <c r="V98" s="5"/>
    </row>
    <row r="99" ht="18" customHeight="1">
      <c r="V99" s="5"/>
    </row>
    <row r="100" ht="18" customHeight="1">
      <c r="V100" s="5"/>
    </row>
    <row r="101" ht="18" customHeight="1">
      <c r="V101" s="5"/>
    </row>
    <row r="102" ht="18" customHeight="1">
      <c r="V102" s="5"/>
    </row>
    <row r="103" ht="18" customHeight="1">
      <c r="V103" s="5"/>
    </row>
    <row r="104" ht="18" customHeight="1">
      <c r="V104" s="5"/>
    </row>
    <row r="105" ht="18" customHeight="1">
      <c r="V105" s="5"/>
    </row>
    <row r="106" ht="18" customHeight="1">
      <c r="V106" s="5"/>
    </row>
    <row r="107" ht="18" customHeight="1">
      <c r="V107" s="5"/>
    </row>
    <row r="108" ht="18" customHeight="1">
      <c r="V108" s="5"/>
    </row>
    <row r="109" ht="18" customHeight="1">
      <c r="V109" s="5"/>
    </row>
    <row r="110" ht="18" customHeight="1">
      <c r="V110" s="5"/>
    </row>
    <row r="111" ht="18" customHeight="1">
      <c r="V111" s="5"/>
    </row>
    <row r="112" ht="18" customHeight="1">
      <c r="V112" s="5"/>
    </row>
    <row r="113" ht="18" customHeight="1">
      <c r="V113" s="5"/>
    </row>
    <row r="114" ht="18" customHeight="1">
      <c r="V114" s="5"/>
    </row>
    <row r="115" ht="18" customHeight="1">
      <c r="V115" s="5"/>
    </row>
    <row r="116" ht="18" customHeight="1">
      <c r="V116" s="5"/>
    </row>
    <row r="117" ht="18" customHeight="1">
      <c r="V117" s="5"/>
    </row>
    <row r="118" ht="18" customHeight="1">
      <c r="V118" s="5"/>
    </row>
    <row r="119" ht="18" customHeight="1">
      <c r="V119" s="5"/>
    </row>
    <row r="120" ht="18" customHeight="1">
      <c r="V120" s="5"/>
    </row>
    <row r="121" ht="18" customHeight="1">
      <c r="V121" s="5"/>
    </row>
    <row r="122" ht="18" customHeight="1">
      <c r="V122" s="5"/>
    </row>
    <row r="123" ht="18" customHeight="1">
      <c r="V123" s="5"/>
    </row>
    <row r="124" ht="18" customHeight="1">
      <c r="V124" s="5"/>
    </row>
    <row r="125" ht="18" customHeight="1">
      <c r="V125" s="5"/>
    </row>
    <row r="126" ht="18" customHeight="1">
      <c r="V126" s="5"/>
    </row>
    <row r="127" ht="18" customHeight="1">
      <c r="V127" s="5"/>
    </row>
    <row r="128" ht="18" customHeight="1">
      <c r="V128" s="5"/>
    </row>
    <row r="129" ht="18" customHeight="1">
      <c r="V129" s="5"/>
    </row>
    <row r="130" ht="21">
      <c r="V130" s="5"/>
    </row>
    <row r="131" ht="21">
      <c r="V131" s="5"/>
    </row>
    <row r="132" ht="21">
      <c r="V132" s="5"/>
    </row>
    <row r="133" ht="21">
      <c r="V133" s="5"/>
    </row>
    <row r="134" ht="21">
      <c r="V134" s="5"/>
    </row>
    <row r="135" ht="21">
      <c r="V135" s="5"/>
    </row>
    <row r="136" ht="21">
      <c r="V136" s="5"/>
    </row>
    <row r="137" ht="21">
      <c r="V137" s="5"/>
    </row>
    <row r="138" ht="21">
      <c r="V138" s="5"/>
    </row>
    <row r="139" ht="21">
      <c r="V139" s="5"/>
    </row>
    <row r="140" ht="21">
      <c r="V140" s="5"/>
    </row>
    <row r="141" ht="21">
      <c r="V141" s="5"/>
    </row>
    <row r="142" ht="21">
      <c r="V142" s="5"/>
    </row>
    <row r="143" ht="21">
      <c r="V143" s="5"/>
    </row>
    <row r="144" ht="21">
      <c r="V144" s="5"/>
    </row>
    <row r="145" ht="21">
      <c r="V145" s="5"/>
    </row>
    <row r="146" ht="21">
      <c r="V146" s="5"/>
    </row>
    <row r="147" ht="21">
      <c r="V147" s="5"/>
    </row>
    <row r="148" ht="21">
      <c r="V148" s="5"/>
    </row>
    <row r="149" ht="21">
      <c r="V149" s="5"/>
    </row>
    <row r="150" ht="21">
      <c r="V150" s="5"/>
    </row>
    <row r="151" ht="21">
      <c r="V151" s="5"/>
    </row>
    <row r="152" ht="21">
      <c r="V152" s="5"/>
    </row>
    <row r="153" ht="21">
      <c r="V153" s="5"/>
    </row>
    <row r="154" ht="21">
      <c r="V154" s="5"/>
    </row>
    <row r="155" ht="21">
      <c r="V155" s="5"/>
    </row>
    <row r="156" ht="21">
      <c r="V156" s="5"/>
    </row>
    <row r="157" ht="21">
      <c r="V157" s="5"/>
    </row>
    <row r="158" ht="21">
      <c r="V158" s="5"/>
    </row>
    <row r="159" ht="21">
      <c r="V159" s="5"/>
    </row>
    <row r="160" ht="21">
      <c r="V160" s="5"/>
    </row>
    <row r="161" ht="21">
      <c r="V161" s="5"/>
    </row>
    <row r="162" ht="21">
      <c r="V162" s="5"/>
    </row>
    <row r="163" ht="21">
      <c r="V163" s="5"/>
    </row>
    <row r="164" ht="21">
      <c r="V164" s="5"/>
    </row>
    <row r="165" ht="21">
      <c r="V165" s="5"/>
    </row>
    <row r="166" ht="21">
      <c r="V166" s="5"/>
    </row>
    <row r="167" ht="21">
      <c r="V167" s="5"/>
    </row>
    <row r="168" ht="21">
      <c r="V168" s="5"/>
    </row>
    <row r="169" ht="21">
      <c r="V169" s="5"/>
    </row>
    <row r="170" ht="21">
      <c r="V170" s="5"/>
    </row>
    <row r="171" ht="21">
      <c r="V171" s="5"/>
    </row>
    <row r="172" ht="21">
      <c r="V172" s="5"/>
    </row>
    <row r="173" ht="21">
      <c r="V173" s="5"/>
    </row>
    <row r="174" ht="21">
      <c r="V174" s="5"/>
    </row>
    <row r="175" ht="21">
      <c r="V175" s="5"/>
    </row>
    <row r="176" ht="21">
      <c r="V176" s="5"/>
    </row>
    <row r="177" ht="21">
      <c r="V177" s="5"/>
    </row>
    <row r="178" ht="21">
      <c r="V178" s="5"/>
    </row>
    <row r="179" ht="21">
      <c r="V179" s="5"/>
    </row>
    <row r="180" ht="21">
      <c r="V180" s="5"/>
    </row>
    <row r="181" ht="21">
      <c r="V181" s="5"/>
    </row>
    <row r="182" ht="21">
      <c r="V182" s="5"/>
    </row>
    <row r="183" ht="21">
      <c r="V183" s="5"/>
    </row>
    <row r="184" ht="21">
      <c r="V184" s="5"/>
    </row>
    <row r="185" ht="21">
      <c r="V185" s="5"/>
    </row>
    <row r="186" ht="21">
      <c r="V186" s="5"/>
    </row>
    <row r="187" ht="21">
      <c r="V187" s="5"/>
    </row>
    <row r="188" ht="21">
      <c r="V188" s="5"/>
    </row>
    <row r="189" ht="21">
      <c r="V189" s="5"/>
    </row>
    <row r="190" ht="21">
      <c r="V190" s="5"/>
    </row>
    <row r="191" ht="21">
      <c r="V191" s="5"/>
    </row>
    <row r="192" ht="21">
      <c r="V192" s="5"/>
    </row>
    <row r="193" ht="21">
      <c r="V193" s="5"/>
    </row>
    <row r="194" ht="21">
      <c r="V194" s="5"/>
    </row>
    <row r="195" ht="21">
      <c r="V195" s="5"/>
    </row>
    <row r="196" ht="21">
      <c r="V196" s="5"/>
    </row>
    <row r="197" ht="21">
      <c r="V197" s="5"/>
    </row>
    <row r="198" ht="21">
      <c r="V198" s="5"/>
    </row>
    <row r="199" ht="21">
      <c r="V199" s="5"/>
    </row>
    <row r="200" ht="21">
      <c r="V200" s="5"/>
    </row>
    <row r="201" ht="21">
      <c r="V201" s="5"/>
    </row>
    <row r="202" ht="21">
      <c r="V202" s="5"/>
    </row>
    <row r="203" ht="21">
      <c r="V203" s="5"/>
    </row>
    <row r="204" ht="21">
      <c r="V204" s="5"/>
    </row>
  </sheetData>
  <mergeCells count="18">
    <mergeCell ref="A9:D9"/>
    <mergeCell ref="T9:U9"/>
    <mergeCell ref="A34:D38"/>
    <mergeCell ref="E34:I34"/>
    <mergeCell ref="J34:N34"/>
    <mergeCell ref="T34:U38"/>
    <mergeCell ref="E35:I35"/>
    <mergeCell ref="J35:N35"/>
    <mergeCell ref="O34:S34"/>
    <mergeCell ref="O35:S35"/>
    <mergeCell ref="A4:D8"/>
    <mergeCell ref="T4:U8"/>
    <mergeCell ref="E4:I4"/>
    <mergeCell ref="E5:I5"/>
    <mergeCell ref="J4:N4"/>
    <mergeCell ref="J5:N5"/>
    <mergeCell ref="O4:S4"/>
    <mergeCell ref="O5:S5"/>
  </mergeCells>
  <printOptions/>
  <pageMargins left="0.5118110236220472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2005-08-22T07:59:19Z</dcterms:created>
  <dcterms:modified xsi:type="dcterms:W3CDTF">2005-08-22T07:59:27Z</dcterms:modified>
  <cp:category/>
  <cp:version/>
  <cp:contentType/>
  <cp:contentStatus/>
</cp:coreProperties>
</file>