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T-1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<sst xmlns="http://schemas.openxmlformats.org/spreadsheetml/2006/main" count="170" uniqueCount="93">
  <si>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</si>
  <si>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 2547</t>
  </si>
  <si>
    <t xml:space="preserve">TABLE </t>
  </si>
  <si>
    <t>ACTUAL REVENUE AND EXPENDITURE OF MUNICIPALITY BY TYPE, DISTRICT AND MUNICIPALITY: FISCAL YEAR 2547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</si>
  <si>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</si>
  <si>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</si>
  <si>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</si>
  <si>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</si>
  <si>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</si>
  <si>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</si>
  <si>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</si>
  <si>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</si>
  <si>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</si>
  <si>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</si>
  <si>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</si>
  <si>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</si>
  <si>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</si>
  <si>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</si>
  <si>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</si>
  <si>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</si>
  <si>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</si>
  <si>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</si>
  <si>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</si>
  <si>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</si>
  <si>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</si>
  <si>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</si>
  <si>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</si>
  <si>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</si>
  <si>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duties</t>
  </si>
  <si>
    <t>Fees and fine</t>
  </si>
  <si>
    <t>utilities</t>
  </si>
  <si>
    <t>investment</t>
  </si>
  <si>
    <t>expenditure</t>
  </si>
  <si>
    <t>ยอดรวม</t>
  </si>
  <si>
    <t>Total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</si>
  <si>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</si>
  <si>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</si>
  <si>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</si>
  <si>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</si>
  <si>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</si>
  <si>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 xml:space="preserve">                 -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</si>
  <si>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</si>
  <si>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</si>
  <si>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</si>
  <si>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</si>
  <si>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</si>
  <si>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</si>
  <si>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</si>
  <si>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</si>
  <si>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</si>
  <si>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</si>
  <si>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</si>
  <si>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</si>
  <si>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</si>
  <si>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</si>
  <si>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</si>
  <si>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</si>
  <si>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</si>
  <si>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</si>
  <si>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</si>
  <si>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</si>
  <si>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</si>
  <si>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</si>
  <si>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</si>
  <si>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</si>
  <si>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</si>
  <si>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</si>
  <si>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</si>
  <si>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</si>
  <si>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</si>
  <si>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รายรับ และรายจ่ายจริงของเทศบาล จำแนกตามประเภท เป็นรายอำเภอ และเทศบาล ปีงบประมาณ  2547 (ต่อ)</t>
  </si>
  <si>
    <t>ACTUAL REVENUE AND EXPENDITURE OF MUNICIPALITY BY TYPE, DISTRICT AND MUNICIPALITY: FISCAL YEAR 2547 (CONTD.)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</si>
  <si>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</si>
  <si>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</si>
  <si>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</si>
  <si>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</si>
  <si>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</si>
  <si>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</si>
  <si>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</si>
  <si>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</si>
  <si>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</si>
  <si>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</si>
  <si>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</si>
  <si>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 xml:space="preserve">                          -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</si>
  <si>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</si>
  <si>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</si>
  <si>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</si>
  <si>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</si>
  <si>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</si>
  <si>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</si>
  <si>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</si>
  <si>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 xml:space="preserve">     ที่มา:  สำนักงานท้องถิ่นจังหวัดจันทบุรี</t>
  </si>
  <si>
    <t xml:space="preserve"> Source:Chanthaburi   Provincial Local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</si>
</sst>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\ \ \ "/>
    <numFmt numFmtId="189" formatCode="\-\ \ \ ."/>
  </numFmts>
  <fonts count="1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2"/>
      <name val="AngsanaUPC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Cordia New"/>
      <family val="0"/>
    </font>
    <font>
      <b/>
      <sz val="11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b/>
      <sz val="12"/>
      <name val="Cordia New"/>
      <family val="0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16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88" fontId="8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Alignment="1">
      <alignment/>
    </xf>
    <xf numFmtId="188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left" indent="2"/>
    </xf>
    <xf numFmtId="188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188" fontId="9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8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88" fontId="10" fillId="0" borderId="3" xfId="0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0" fontId="3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88" fontId="9" fillId="0" borderId="6" xfId="0" applyNumberFormat="1" applyFont="1" applyBorder="1" applyAlignment="1">
      <alignment horizontal="right"/>
    </xf>
    <xf numFmtId="188" fontId="9" fillId="0" borderId="6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indent="2"/>
    </xf>
    <xf numFmtId="188" fontId="8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8" fontId="10" fillId="0" borderId="0" xfId="18" applyNumberFormat="1" applyFont="1" applyAlignment="1">
      <alignment/>
    </xf>
    <xf numFmtId="188" fontId="10" fillId="0" borderId="1" xfId="18" applyNumberFormat="1" applyFont="1" applyBorder="1" applyAlignment="1">
      <alignment/>
    </xf>
    <xf numFmtId="188" fontId="10" fillId="0" borderId="1" xfId="0" applyNumberFormat="1" applyFont="1" applyBorder="1" applyAlignment="1">
      <alignment/>
    </xf>
  </cellXfs>
  <cellStyles count="9">
    <cellStyle name="Normal" xfId="0"/>
    <cellStyle name="Followed Hyperlink" xfId="15"/>
    <cellStyle name="Hyperlink" xfId="16"/>
    <cellStyle name="Thaihead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2124075</xdr:colOff>
      <xdr:row>0</xdr:row>
      <xdr:rowOff>9525</xdr:rowOff>
    </xdr:from>
    <xdr:to>
      <xdr:col>15</xdr:col>
      <xdr:colOff>304800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67925" y="9525"/>
          <a:ext cx="5238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178</a:t>
          </a:r>
        </a:p>
      </xdr:txBody>
    </xdr:sp>
    <xdr:clientData/>
  </xdr:twoCellAnchor>
  <xdr:twoCellAnchor>
    <xdr:from>
      <xdr:col>5</xdr:col>
      <xdr:colOff>647700</xdr:colOff>
      <xdr:row>60</xdr:row>
      <xdr:rowOff>28575</xdr:rowOff>
    </xdr:from>
    <xdr:to>
      <xdr:col>6</xdr:col>
      <xdr:colOff>66675</xdr:colOff>
      <xdr:row>62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130016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179</a:t>
          </a:r>
        </a:p>
      </xdr:txBody>
    </xdr:sp>
    <xdr:clientData/>
  </xdr:twoCellAnchor>
  <xdr:twoCellAnchor>
    <xdr:from>
      <xdr:col>8</xdr:col>
      <xdr:colOff>638175</xdr:colOff>
      <xdr:row>57</xdr:row>
      <xdr:rowOff>47625</xdr:rowOff>
    </xdr:from>
    <xdr:to>
      <xdr:col>9</xdr:col>
      <xdr:colOff>190500</xdr:colOff>
      <xdr:row>58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0" y="122110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My%20Documents\&#3626;&#3606;&#3636;&#3605;&#3636;&#3585;&#3634;&#3619;&#3588;&#3621;&#3633;&#3591;&#3607;&#3657;&#3629;&#3591;&#3606;&#3636;&#3656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รับ"/>
      <sheetName val="รายจ่าย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A1" sqref="A1"/>
    </sheetView>
  </sheetViews>
  <sheetFormatPr defaultColWidth="9.140625" defaultRowHeight="21.75"/>
  <cols>
    <col min="1" max="1" width="1.7109375" style="7" customWidth="1"/>
    <col min="2" max="2" width="6.00390625" style="7" customWidth="1"/>
    <col min="3" max="3" width="5.28125" style="7" customWidth="1"/>
    <col min="4" max="4" width="12.7109375" style="7" customWidth="1"/>
    <col min="5" max="5" width="11.00390625" style="7" customWidth="1"/>
    <col min="6" max="6" width="9.7109375" style="7" customWidth="1"/>
    <col min="7" max="7" width="9.00390625" style="7" customWidth="1"/>
    <col min="8" max="8" width="9.28125" style="7" customWidth="1"/>
    <col min="9" max="9" width="9.57421875" style="7" customWidth="1"/>
    <col min="10" max="10" width="10.57421875" style="7" customWidth="1"/>
    <col min="11" max="11" width="12.140625" style="7" customWidth="1"/>
    <col min="12" max="12" width="10.7109375" style="7" customWidth="1"/>
    <col min="13" max="13" width="10.140625" style="7" customWidth="1"/>
    <col min="14" max="14" width="1.28515625" style="7" customWidth="1"/>
    <col min="15" max="15" width="35.140625" style="7" customWidth="1"/>
    <col min="16" max="16" width="8.140625" style="7" customWidth="1"/>
    <col min="17" max="16384" width="9.140625" style="7" customWidth="1"/>
  </cols>
  <sheetData>
    <row r="1" spans="1:4" s="4" customFormat="1" ht="21.75">
      <c r="A1" s="1"/>
      <c r="B1" s="2" t="s">
        <v>0</v>
      </c>
      <c r="C1" s="3">
        <v>17.2</v>
      </c>
      <c r="D1" s="2" t="s">
        <v>1</v>
      </c>
    </row>
    <row r="2" spans="2:4" s="5" customFormat="1" ht="21">
      <c r="B2" s="6" t="s">
        <v>2</v>
      </c>
      <c r="C2" s="3">
        <v>17.2</v>
      </c>
      <c r="D2" s="6" t="s">
        <v>3</v>
      </c>
    </row>
    <row r="3" ht="4.5" customHeight="1"/>
    <row r="4" ht="4.5" customHeight="1"/>
    <row r="5" spans="1:15" s="8" customFormat="1" ht="18.75" customHeight="1">
      <c r="A5" s="56" t="s">
        <v>4</v>
      </c>
      <c r="B5" s="57"/>
      <c r="C5" s="57"/>
      <c r="D5" s="58"/>
      <c r="E5" s="63" t="s">
        <v>5</v>
      </c>
      <c r="F5" s="56"/>
      <c r="G5" s="56"/>
      <c r="H5" s="56"/>
      <c r="I5" s="56"/>
      <c r="J5" s="64"/>
      <c r="K5" s="65" t="s">
        <v>6</v>
      </c>
      <c r="L5" s="66"/>
      <c r="M5" s="66"/>
      <c r="N5" s="63" t="s">
        <v>7</v>
      </c>
      <c r="O5" s="67"/>
    </row>
    <row r="6" spans="1:15" s="8" customFormat="1" ht="16.5" customHeight="1">
      <c r="A6" s="59"/>
      <c r="B6" s="59"/>
      <c r="C6" s="59"/>
      <c r="D6" s="60"/>
      <c r="E6" s="72" t="s">
        <v>8</v>
      </c>
      <c r="F6" s="73"/>
      <c r="G6" s="73"/>
      <c r="H6" s="73"/>
      <c r="I6" s="73"/>
      <c r="J6" s="74"/>
      <c r="K6" s="75" t="s">
        <v>9</v>
      </c>
      <c r="L6" s="76"/>
      <c r="M6" s="76"/>
      <c r="N6" s="68"/>
      <c r="O6" s="69"/>
    </row>
    <row r="7" spans="1:15" s="8" customFormat="1" ht="22.5" customHeight="1">
      <c r="A7" s="59"/>
      <c r="B7" s="59"/>
      <c r="C7" s="59"/>
      <c r="D7" s="60"/>
      <c r="E7" s="9"/>
      <c r="F7" s="9"/>
      <c r="G7" s="9"/>
      <c r="H7" s="9"/>
      <c r="I7" s="9"/>
      <c r="K7" s="10"/>
      <c r="L7" s="10" t="s">
        <v>6</v>
      </c>
      <c r="M7" s="10" t="s">
        <v>6</v>
      </c>
      <c r="N7" s="68"/>
      <c r="O7" s="69"/>
    </row>
    <row r="8" spans="1:15" s="8" customFormat="1" ht="22.5" customHeight="1">
      <c r="A8" s="59"/>
      <c r="B8" s="59"/>
      <c r="C8" s="59"/>
      <c r="D8" s="60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68"/>
      <c r="O8" s="69"/>
    </row>
    <row r="9" spans="1:15" s="8" customFormat="1" ht="21" customHeight="1">
      <c r="A9" s="59"/>
      <c r="B9" s="59"/>
      <c r="C9" s="59"/>
      <c r="D9" s="60"/>
      <c r="E9" s="9" t="s">
        <v>19</v>
      </c>
      <c r="F9" s="9" t="s">
        <v>20</v>
      </c>
      <c r="G9" s="9" t="s">
        <v>21</v>
      </c>
      <c r="H9" s="9" t="s">
        <v>22</v>
      </c>
      <c r="I9" s="9" t="s">
        <v>23</v>
      </c>
      <c r="J9" s="9" t="s">
        <v>24</v>
      </c>
      <c r="K9" s="10" t="s">
        <v>25</v>
      </c>
      <c r="L9" s="10" t="s">
        <v>26</v>
      </c>
      <c r="M9" s="10" t="s">
        <v>27</v>
      </c>
      <c r="N9" s="68"/>
      <c r="O9" s="69"/>
    </row>
    <row r="10" spans="1:15" s="8" customFormat="1" ht="21" customHeight="1">
      <c r="A10" s="61"/>
      <c r="B10" s="61"/>
      <c r="C10" s="61"/>
      <c r="D10" s="62"/>
      <c r="E10" s="11" t="s">
        <v>28</v>
      </c>
      <c r="F10" s="11" t="s">
        <v>29</v>
      </c>
      <c r="G10" s="11"/>
      <c r="H10" s="11" t="s">
        <v>30</v>
      </c>
      <c r="I10" s="11"/>
      <c r="J10" s="11"/>
      <c r="K10" s="12" t="s">
        <v>9</v>
      </c>
      <c r="L10" s="12" t="s">
        <v>31</v>
      </c>
      <c r="M10" s="12" t="s">
        <v>32</v>
      </c>
      <c r="N10" s="70"/>
      <c r="O10" s="71"/>
    </row>
    <row r="11" spans="1:15" s="18" customFormat="1" ht="16.5" customHeight="1">
      <c r="A11" s="13"/>
      <c r="B11" s="13"/>
      <c r="C11" s="14" t="s">
        <v>33</v>
      </c>
      <c r="D11" s="15"/>
      <c r="E11" s="16">
        <f aca="true" t="shared" si="0" ref="E11:M11">SUM(E12,E19,E21,E25,E27,E42,E45,E47,E48,E50)</f>
        <v>400526258.28000003</v>
      </c>
      <c r="F11" s="16">
        <f t="shared" si="0"/>
        <v>18982248.29</v>
      </c>
      <c r="G11" s="16">
        <f t="shared" si="0"/>
        <v>9611931.22</v>
      </c>
      <c r="H11" s="16">
        <f t="shared" si="0"/>
        <v>957336</v>
      </c>
      <c r="I11" s="16">
        <f t="shared" si="0"/>
        <v>10594991.31</v>
      </c>
      <c r="J11" s="16">
        <f t="shared" si="0"/>
        <v>254988441.01</v>
      </c>
      <c r="K11" s="16">
        <f t="shared" si="0"/>
        <v>1910003180.8600001</v>
      </c>
      <c r="L11" s="16">
        <f t="shared" si="0"/>
        <v>154356941.53</v>
      </c>
      <c r="M11" s="16">
        <f t="shared" si="0"/>
        <v>23054821.98</v>
      </c>
      <c r="N11" s="17"/>
      <c r="O11" s="14" t="s">
        <v>34</v>
      </c>
    </row>
    <row r="12" spans="1:15" s="20" customFormat="1" ht="16.5" customHeight="1">
      <c r="A12" s="13"/>
      <c r="B12" s="19" t="s">
        <v>35</v>
      </c>
      <c r="E12" s="21">
        <f aca="true" t="shared" si="1" ref="E12:M12">SUM(E13:E18)</f>
        <v>215690240.55999997</v>
      </c>
      <c r="F12" s="21">
        <f t="shared" si="1"/>
        <v>13193267.25</v>
      </c>
      <c r="G12" s="21">
        <f t="shared" si="1"/>
        <v>1814401.35</v>
      </c>
      <c r="H12" s="21">
        <f t="shared" si="1"/>
        <v>957336</v>
      </c>
      <c r="I12" s="21">
        <f t="shared" si="1"/>
        <v>6850666.130000001</v>
      </c>
      <c r="J12" s="21">
        <f t="shared" si="1"/>
        <v>123620664.95</v>
      </c>
      <c r="K12" s="21">
        <f t="shared" si="1"/>
        <v>152114829.48</v>
      </c>
      <c r="L12" s="21">
        <f t="shared" si="1"/>
        <v>81311484.5</v>
      </c>
      <c r="M12" s="21">
        <f t="shared" si="1"/>
        <v>8642628</v>
      </c>
      <c r="N12" s="22"/>
      <c r="O12" s="23" t="s">
        <v>36</v>
      </c>
    </row>
    <row r="13" spans="1:15" s="18" customFormat="1" ht="16.5" customHeight="1">
      <c r="A13" s="13"/>
      <c r="B13" s="24" t="s">
        <v>37</v>
      </c>
      <c r="E13" s="78">
        <v>128836551.05</v>
      </c>
      <c r="F13" s="25">
        <v>9971449.75</v>
      </c>
      <c r="G13" s="25">
        <v>1531484.61</v>
      </c>
      <c r="H13" s="25">
        <v>957336</v>
      </c>
      <c r="I13" s="25">
        <v>5516646.69</v>
      </c>
      <c r="J13" s="25">
        <v>58462147.95</v>
      </c>
      <c r="K13" s="25">
        <v>81502895.33</v>
      </c>
      <c r="L13" s="25">
        <v>34360000</v>
      </c>
      <c r="M13" s="25">
        <v>4876323.82</v>
      </c>
      <c r="N13" s="17"/>
      <c r="O13" s="26" t="s">
        <v>38</v>
      </c>
    </row>
    <row r="14" spans="1:15" s="18" customFormat="1" ht="16.5" customHeight="1">
      <c r="A14" s="13"/>
      <c r="B14" s="24" t="s">
        <v>39</v>
      </c>
      <c r="E14" s="78">
        <v>36759506.9</v>
      </c>
      <c r="F14" s="25">
        <v>1296579.6</v>
      </c>
      <c r="G14" s="25">
        <v>90408.85</v>
      </c>
      <c r="H14" s="27" t="s">
        <v>40</v>
      </c>
      <c r="I14" s="25">
        <v>332369.44</v>
      </c>
      <c r="J14" s="25">
        <v>19430951</v>
      </c>
      <c r="K14" s="25">
        <v>23974797.39</v>
      </c>
      <c r="L14" s="25">
        <v>18038047</v>
      </c>
      <c r="M14" s="25">
        <v>1538994.27</v>
      </c>
      <c r="N14" s="17"/>
      <c r="O14" s="26" t="s">
        <v>41</v>
      </c>
    </row>
    <row r="15" spans="1:15" s="18" customFormat="1" ht="16.5" customHeight="1">
      <c r="A15" s="13"/>
      <c r="B15" s="24" t="s">
        <v>42</v>
      </c>
      <c r="E15" s="25">
        <v>2978388.46</v>
      </c>
      <c r="F15" s="25">
        <v>901071</v>
      </c>
      <c r="G15" s="25">
        <v>72187.84</v>
      </c>
      <c r="H15" s="28" t="s">
        <v>40</v>
      </c>
      <c r="I15" s="25">
        <v>348410</v>
      </c>
      <c r="J15" s="25">
        <v>14044364</v>
      </c>
      <c r="K15" s="25">
        <v>14914666.17</v>
      </c>
      <c r="L15" s="25">
        <v>2290081.5</v>
      </c>
      <c r="M15" s="25">
        <v>528198</v>
      </c>
      <c r="N15" s="17"/>
      <c r="O15" s="26" t="s">
        <v>43</v>
      </c>
    </row>
    <row r="16" spans="1:15" s="18" customFormat="1" ht="16.5" customHeight="1">
      <c r="A16" s="13"/>
      <c r="B16" s="24" t="s">
        <v>44</v>
      </c>
      <c r="E16" s="78">
        <v>11219005.73</v>
      </c>
      <c r="F16" s="25">
        <v>150885.9</v>
      </c>
      <c r="G16" s="25">
        <v>37982.97</v>
      </c>
      <c r="H16" s="27" t="s">
        <v>40</v>
      </c>
      <c r="I16" s="25">
        <v>194400</v>
      </c>
      <c r="J16" s="25">
        <v>10137966</v>
      </c>
      <c r="K16" s="25">
        <v>5274925.97</v>
      </c>
      <c r="L16" s="25">
        <v>11488930</v>
      </c>
      <c r="M16" s="25">
        <v>287196</v>
      </c>
      <c r="N16" s="17"/>
      <c r="O16" s="26" t="s">
        <v>45</v>
      </c>
    </row>
    <row r="17" spans="1:15" s="18" customFormat="1" ht="16.5" customHeight="1">
      <c r="A17" s="13"/>
      <c r="B17" s="24" t="s">
        <v>46</v>
      </c>
      <c r="E17" s="78">
        <v>27660750.78</v>
      </c>
      <c r="F17" s="25">
        <v>710630</v>
      </c>
      <c r="G17" s="25">
        <v>36042.67</v>
      </c>
      <c r="H17" s="27" t="s">
        <v>40</v>
      </c>
      <c r="I17" s="25">
        <v>219540</v>
      </c>
      <c r="J17" s="25">
        <v>12950949</v>
      </c>
      <c r="K17" s="25">
        <v>21789224.89</v>
      </c>
      <c r="L17" s="25">
        <v>7112853</v>
      </c>
      <c r="M17" s="25">
        <v>1144400.17</v>
      </c>
      <c r="N17" s="17"/>
      <c r="O17" s="26" t="s">
        <v>47</v>
      </c>
    </row>
    <row r="18" spans="1:15" s="18" customFormat="1" ht="16.5" customHeight="1">
      <c r="A18" s="13"/>
      <c r="B18" s="24" t="s">
        <v>48</v>
      </c>
      <c r="E18" s="78">
        <v>8236037.64</v>
      </c>
      <c r="F18" s="25">
        <v>162651</v>
      </c>
      <c r="G18" s="25">
        <v>46294.41</v>
      </c>
      <c r="H18" s="28" t="s">
        <v>40</v>
      </c>
      <c r="I18" s="25">
        <v>239300</v>
      </c>
      <c r="J18" s="25">
        <v>8594287</v>
      </c>
      <c r="K18" s="25">
        <v>4658319.73</v>
      </c>
      <c r="L18" s="25">
        <v>8021573</v>
      </c>
      <c r="M18" s="25">
        <v>267515.74</v>
      </c>
      <c r="N18" s="17"/>
      <c r="O18" s="26" t="s">
        <v>49</v>
      </c>
    </row>
    <row r="19" spans="1:15" s="20" customFormat="1" ht="16.5" customHeight="1">
      <c r="A19" s="13"/>
      <c r="B19" s="29" t="s">
        <v>50</v>
      </c>
      <c r="E19" s="21">
        <f>SUM(E20)</f>
        <v>25615179.12</v>
      </c>
      <c r="F19" s="21">
        <f>SUM(F20)</f>
        <v>986731.3</v>
      </c>
      <c r="G19" s="21">
        <f>SUM(G20)</f>
        <v>2435589.71</v>
      </c>
      <c r="H19" s="27" t="s">
        <v>40</v>
      </c>
      <c r="I19" s="21">
        <f>SUM(I20)</f>
        <v>644860.72</v>
      </c>
      <c r="J19" s="21">
        <f>SUM(J20)</f>
        <v>14430921</v>
      </c>
      <c r="K19" s="21">
        <f>SUM(K20)</f>
        <v>1674028560</v>
      </c>
      <c r="L19" s="21">
        <f>SUM(L20)</f>
        <v>8461270</v>
      </c>
      <c r="M19" s="21">
        <f>SUM(M20)</f>
        <v>1596045.22</v>
      </c>
      <c r="N19" s="22"/>
      <c r="O19" s="23" t="s">
        <v>51</v>
      </c>
    </row>
    <row r="20" spans="1:15" s="18" customFormat="1" ht="16.5" customHeight="1">
      <c r="A20" s="13"/>
      <c r="B20" s="24" t="s">
        <v>52</v>
      </c>
      <c r="E20" s="78">
        <v>25615179.12</v>
      </c>
      <c r="F20" s="25">
        <v>986731.3</v>
      </c>
      <c r="G20" s="25">
        <v>2435589.71</v>
      </c>
      <c r="H20" s="27" t="s">
        <v>40</v>
      </c>
      <c r="I20" s="25">
        <v>644860.72</v>
      </c>
      <c r="J20" s="25">
        <v>14430921</v>
      </c>
      <c r="K20" s="25">
        <v>1674028560</v>
      </c>
      <c r="L20" s="25">
        <v>8461270</v>
      </c>
      <c r="M20" s="25">
        <v>1596045.22</v>
      </c>
      <c r="N20" s="17"/>
      <c r="O20" s="26" t="s">
        <v>53</v>
      </c>
    </row>
    <row r="21" spans="1:15" s="20" customFormat="1" ht="16.5" customHeight="1">
      <c r="A21" s="13"/>
      <c r="B21" s="19" t="s">
        <v>54</v>
      </c>
      <c r="E21" s="21">
        <f>SUM(E22:E24)</f>
        <v>54699191.68000001</v>
      </c>
      <c r="F21" s="21">
        <f>SUM(F22:F24)</f>
        <v>2191747.3</v>
      </c>
      <c r="G21" s="21">
        <f>SUM(G22:G24)</f>
        <v>4157220.4599999995</v>
      </c>
      <c r="H21" s="28" t="s">
        <v>40</v>
      </c>
      <c r="I21" s="21">
        <f>SUM(I22:I24)</f>
        <v>1078962.25</v>
      </c>
      <c r="J21" s="21">
        <f>SUM(J22:J24)</f>
        <v>34385844</v>
      </c>
      <c r="K21" s="21">
        <f>SUM(K22:K24)</f>
        <v>37787470.43</v>
      </c>
      <c r="L21" s="21">
        <f>SUM(L22:L24)</f>
        <v>30323294.869999997</v>
      </c>
      <c r="M21" s="21">
        <f>SUM(M22:M24)</f>
        <v>2894573.16</v>
      </c>
      <c r="N21" s="22"/>
      <c r="O21" s="23" t="s">
        <v>55</v>
      </c>
    </row>
    <row r="22" spans="1:15" s="18" customFormat="1" ht="16.5" customHeight="1">
      <c r="A22" s="13"/>
      <c r="B22" s="24" t="s">
        <v>56</v>
      </c>
      <c r="E22" s="78">
        <v>36111283.7</v>
      </c>
      <c r="F22" s="25">
        <v>719683.5</v>
      </c>
      <c r="G22" s="25">
        <v>1060338.91</v>
      </c>
      <c r="H22" s="27" t="s">
        <v>40</v>
      </c>
      <c r="I22" s="25">
        <v>769942.25</v>
      </c>
      <c r="J22" s="25">
        <v>15283053</v>
      </c>
      <c r="K22" s="25">
        <v>23835730.9</v>
      </c>
      <c r="L22" s="25">
        <v>12139417</v>
      </c>
      <c r="M22" s="25">
        <v>1725883</v>
      </c>
      <c r="N22" s="17"/>
      <c r="O22" s="26" t="s">
        <v>57</v>
      </c>
    </row>
    <row r="23" spans="1:15" s="18" customFormat="1" ht="16.5" customHeight="1">
      <c r="A23" s="13"/>
      <c r="B23" s="24" t="s">
        <v>58</v>
      </c>
      <c r="E23" s="78">
        <v>9308683.75</v>
      </c>
      <c r="F23" s="25">
        <v>476850.18</v>
      </c>
      <c r="G23" s="25">
        <v>2460994.44</v>
      </c>
      <c r="H23" s="27" t="s">
        <v>40</v>
      </c>
      <c r="I23" s="25">
        <v>184020</v>
      </c>
      <c r="J23" s="25">
        <v>8550639</v>
      </c>
      <c r="K23" s="25">
        <v>6807197.88</v>
      </c>
      <c r="L23" s="25">
        <v>8045964.08</v>
      </c>
      <c r="M23" s="25">
        <v>320280</v>
      </c>
      <c r="N23" s="17"/>
      <c r="O23" s="26" t="s">
        <v>59</v>
      </c>
    </row>
    <row r="24" spans="1:15" s="18" customFormat="1" ht="16.5" customHeight="1">
      <c r="A24" s="13"/>
      <c r="B24" s="24" t="s">
        <v>60</v>
      </c>
      <c r="E24" s="78">
        <v>9279224.23</v>
      </c>
      <c r="F24" s="25">
        <v>995213.62</v>
      </c>
      <c r="G24" s="25">
        <v>635887.11</v>
      </c>
      <c r="H24" s="28" t="s">
        <v>40</v>
      </c>
      <c r="I24" s="25">
        <v>125000</v>
      </c>
      <c r="J24" s="25">
        <v>10552152</v>
      </c>
      <c r="K24" s="25">
        <v>7144541.65</v>
      </c>
      <c r="L24" s="25">
        <v>10137913.79</v>
      </c>
      <c r="M24" s="25">
        <v>848410.16</v>
      </c>
      <c r="N24" s="17"/>
      <c r="O24" s="26" t="s">
        <v>61</v>
      </c>
    </row>
    <row r="25" spans="1:15" s="20" customFormat="1" ht="16.5" customHeight="1">
      <c r="A25" s="13"/>
      <c r="B25" s="19" t="s">
        <v>62</v>
      </c>
      <c r="C25" s="13"/>
      <c r="D25" s="15"/>
      <c r="E25" s="21">
        <f>SUM(E26)</f>
        <v>20022228.04</v>
      </c>
      <c r="F25" s="21">
        <f>SUM(F26)</f>
        <v>392035.5</v>
      </c>
      <c r="G25" s="21">
        <f>SUM(G26)</f>
        <v>438697.01</v>
      </c>
      <c r="H25" s="27" t="s">
        <v>40</v>
      </c>
      <c r="I25" s="21">
        <f>SUM(I26)</f>
        <v>630946.2</v>
      </c>
      <c r="J25" s="21">
        <f>SUM(J26)</f>
        <v>17720290</v>
      </c>
      <c r="K25" s="21">
        <f>SUM(K26)</f>
        <v>4769326.81</v>
      </c>
      <c r="L25" s="21">
        <f>SUM(L26)</f>
        <v>866450</v>
      </c>
      <c r="M25" s="21">
        <f>SUM(M26)</f>
        <v>389624</v>
      </c>
      <c r="N25" s="22"/>
      <c r="O25" s="23" t="s">
        <v>63</v>
      </c>
    </row>
    <row r="26" spans="1:15" s="18" customFormat="1" ht="16.5" customHeight="1">
      <c r="A26" s="13"/>
      <c r="B26" s="24" t="s">
        <v>64</v>
      </c>
      <c r="C26" s="13"/>
      <c r="D26" s="15"/>
      <c r="E26" s="25">
        <v>20022228.04</v>
      </c>
      <c r="F26" s="25">
        <v>392035.5</v>
      </c>
      <c r="G26" s="25">
        <v>438697.01</v>
      </c>
      <c r="H26" s="27" t="s">
        <v>40</v>
      </c>
      <c r="I26" s="25">
        <v>630946.2</v>
      </c>
      <c r="J26" s="25">
        <v>17720290</v>
      </c>
      <c r="K26" s="25">
        <v>4769326.81</v>
      </c>
      <c r="L26" s="25">
        <v>866450</v>
      </c>
      <c r="M26" s="25">
        <v>389624</v>
      </c>
      <c r="N26" s="17"/>
      <c r="O26" s="26" t="s">
        <v>65</v>
      </c>
    </row>
    <row r="27" spans="1:15" s="20" customFormat="1" ht="16.5" customHeight="1">
      <c r="A27" s="13"/>
      <c r="B27" s="19" t="s">
        <v>66</v>
      </c>
      <c r="C27" s="13"/>
      <c r="D27" s="15"/>
      <c r="E27" s="21">
        <f>SUM(E28)</f>
        <v>11017786.59</v>
      </c>
      <c r="F27" s="21">
        <f>SUM(F28)</f>
        <v>225877</v>
      </c>
      <c r="G27" s="21">
        <f>SUM(G28)</f>
        <v>193597.81</v>
      </c>
      <c r="H27" s="27" t="s">
        <v>40</v>
      </c>
      <c r="I27" s="21">
        <f>SUM(I28)</f>
        <v>288177</v>
      </c>
      <c r="J27" s="21">
        <f>SUM(J28)</f>
        <v>8553299</v>
      </c>
      <c r="K27" s="21">
        <f>SUM(K28)</f>
        <v>6062486.26</v>
      </c>
      <c r="L27" s="21">
        <f>SUM(L28)</f>
        <v>3036520</v>
      </c>
      <c r="M27" s="21">
        <f>SUM(M28)</f>
        <v>233733.37</v>
      </c>
      <c r="N27" s="22"/>
      <c r="O27" s="29" t="s">
        <v>67</v>
      </c>
    </row>
    <row r="28" spans="1:15" s="18" customFormat="1" ht="16.5" customHeight="1">
      <c r="A28" s="13"/>
      <c r="B28" s="24" t="s">
        <v>68</v>
      </c>
      <c r="C28" s="13"/>
      <c r="D28" s="15"/>
      <c r="E28" s="25">
        <v>11017786.59</v>
      </c>
      <c r="F28" s="25">
        <v>225877</v>
      </c>
      <c r="G28" s="25">
        <v>193597.81</v>
      </c>
      <c r="H28" s="27" t="s">
        <v>40</v>
      </c>
      <c r="I28" s="25">
        <v>288177</v>
      </c>
      <c r="J28" s="25">
        <v>8553299</v>
      </c>
      <c r="K28" s="25">
        <v>6062486.26</v>
      </c>
      <c r="L28" s="25">
        <v>3036520</v>
      </c>
      <c r="M28" s="25">
        <v>233733.37</v>
      </c>
      <c r="N28" s="17"/>
      <c r="O28" s="30" t="s">
        <v>69</v>
      </c>
    </row>
    <row r="29" spans="1:15" s="18" customFormat="1" ht="16.5" customHeight="1">
      <c r="A29" s="31"/>
      <c r="B29" s="32"/>
      <c r="C29" s="31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1"/>
    </row>
    <row r="30" spans="1:15" s="18" customFormat="1" ht="16.5" customHeight="1">
      <c r="A30" s="13"/>
      <c r="B30" s="36"/>
      <c r="C30" s="13"/>
      <c r="D30" s="13"/>
      <c r="E30" s="37"/>
      <c r="F30" s="37"/>
      <c r="G30" s="37"/>
      <c r="H30" s="37"/>
      <c r="I30" s="37"/>
      <c r="J30" s="37"/>
      <c r="K30" s="37"/>
      <c r="L30" s="37"/>
      <c r="M30" s="37"/>
      <c r="N30" s="17"/>
      <c r="O30" s="13"/>
    </row>
    <row r="31" spans="1:15" s="18" customFormat="1" ht="16.5" customHeight="1">
      <c r="A31" s="13"/>
      <c r="B31" s="36"/>
      <c r="C31" s="13"/>
      <c r="D31" s="13"/>
      <c r="E31" s="37"/>
      <c r="F31" s="37"/>
      <c r="G31" s="37"/>
      <c r="H31" s="37"/>
      <c r="I31" s="37"/>
      <c r="J31" s="37"/>
      <c r="K31" s="37"/>
      <c r="L31" s="37"/>
      <c r="M31" s="37"/>
      <c r="N31" s="17"/>
      <c r="O31" s="13"/>
    </row>
    <row r="32" spans="2:4" s="4" customFormat="1" ht="21">
      <c r="B32" s="2" t="s">
        <v>0</v>
      </c>
      <c r="C32" s="3">
        <v>17.2</v>
      </c>
      <c r="D32" s="2" t="s">
        <v>70</v>
      </c>
    </row>
    <row r="33" spans="2:4" s="5" customFormat="1" ht="21">
      <c r="B33" s="6" t="s">
        <v>2</v>
      </c>
      <c r="C33" s="3">
        <v>17.2</v>
      </c>
      <c r="D33" s="6" t="s">
        <v>71</v>
      </c>
    </row>
    <row r="34" ht="4.5" customHeight="1"/>
    <row r="35" ht="4.5" customHeight="1"/>
    <row r="36" spans="1:15" s="8" customFormat="1" ht="18.75" customHeight="1">
      <c r="A36" s="56" t="s">
        <v>4</v>
      </c>
      <c r="B36" s="57"/>
      <c r="C36" s="57"/>
      <c r="D36" s="58"/>
      <c r="E36" s="63" t="s">
        <v>5</v>
      </c>
      <c r="F36" s="56"/>
      <c r="G36" s="56"/>
      <c r="H36" s="56"/>
      <c r="I36" s="56"/>
      <c r="J36" s="64"/>
      <c r="K36" s="65" t="s">
        <v>6</v>
      </c>
      <c r="L36" s="66"/>
      <c r="M36" s="66"/>
      <c r="N36" s="63" t="s">
        <v>7</v>
      </c>
      <c r="O36" s="67"/>
    </row>
    <row r="37" spans="1:15" s="8" customFormat="1" ht="16.5" customHeight="1">
      <c r="A37" s="59"/>
      <c r="B37" s="59"/>
      <c r="C37" s="59"/>
      <c r="D37" s="60"/>
      <c r="E37" s="72" t="s">
        <v>8</v>
      </c>
      <c r="F37" s="73"/>
      <c r="G37" s="73"/>
      <c r="H37" s="73"/>
      <c r="I37" s="73"/>
      <c r="J37" s="74"/>
      <c r="K37" s="75" t="s">
        <v>9</v>
      </c>
      <c r="L37" s="76"/>
      <c r="M37" s="76"/>
      <c r="N37" s="68"/>
      <c r="O37" s="69"/>
    </row>
    <row r="38" spans="1:15" s="8" customFormat="1" ht="22.5" customHeight="1">
      <c r="A38" s="59"/>
      <c r="B38" s="59"/>
      <c r="C38" s="59"/>
      <c r="D38" s="60"/>
      <c r="E38" s="9"/>
      <c r="F38" s="9"/>
      <c r="G38" s="9"/>
      <c r="H38" s="9"/>
      <c r="I38" s="9"/>
      <c r="K38" s="10"/>
      <c r="L38" s="10" t="s">
        <v>6</v>
      </c>
      <c r="M38" s="10" t="s">
        <v>6</v>
      </c>
      <c r="N38" s="68"/>
      <c r="O38" s="69"/>
    </row>
    <row r="39" spans="1:15" s="8" customFormat="1" ht="22.5" customHeight="1">
      <c r="A39" s="59"/>
      <c r="B39" s="59"/>
      <c r="C39" s="59"/>
      <c r="D39" s="60"/>
      <c r="E39" s="9" t="s">
        <v>10</v>
      </c>
      <c r="F39" s="9" t="s">
        <v>11</v>
      </c>
      <c r="G39" s="9" t="s">
        <v>12</v>
      </c>
      <c r="H39" s="9" t="s">
        <v>13</v>
      </c>
      <c r="I39" s="9" t="s">
        <v>14</v>
      </c>
      <c r="J39" s="10" t="s">
        <v>15</v>
      </c>
      <c r="K39" s="10" t="s">
        <v>16</v>
      </c>
      <c r="L39" s="10" t="s">
        <v>17</v>
      </c>
      <c r="M39" s="10" t="s">
        <v>18</v>
      </c>
      <c r="N39" s="68"/>
      <c r="O39" s="69"/>
    </row>
    <row r="40" spans="1:15" s="8" customFormat="1" ht="21" customHeight="1">
      <c r="A40" s="59"/>
      <c r="B40" s="59"/>
      <c r="C40" s="59"/>
      <c r="D40" s="60"/>
      <c r="E40" s="9" t="s">
        <v>19</v>
      </c>
      <c r="F40" s="9" t="s">
        <v>20</v>
      </c>
      <c r="G40" s="9" t="s">
        <v>21</v>
      </c>
      <c r="H40" s="9" t="s">
        <v>22</v>
      </c>
      <c r="I40" s="9" t="s">
        <v>23</v>
      </c>
      <c r="J40" s="9" t="s">
        <v>24</v>
      </c>
      <c r="K40" s="10" t="s">
        <v>25</v>
      </c>
      <c r="L40" s="10" t="s">
        <v>26</v>
      </c>
      <c r="M40" s="10" t="s">
        <v>27</v>
      </c>
      <c r="N40" s="68"/>
      <c r="O40" s="69"/>
    </row>
    <row r="41" spans="1:15" s="8" customFormat="1" ht="21" customHeight="1">
      <c r="A41" s="61"/>
      <c r="B41" s="61"/>
      <c r="C41" s="61"/>
      <c r="D41" s="62"/>
      <c r="E41" s="11" t="s">
        <v>28</v>
      </c>
      <c r="F41" s="11" t="s">
        <v>29</v>
      </c>
      <c r="G41" s="11"/>
      <c r="H41" s="11" t="s">
        <v>30</v>
      </c>
      <c r="I41" s="11"/>
      <c r="J41" s="11"/>
      <c r="K41" s="12" t="s">
        <v>9</v>
      </c>
      <c r="L41" s="12" t="s">
        <v>31</v>
      </c>
      <c r="M41" s="12" t="s">
        <v>32</v>
      </c>
      <c r="N41" s="70"/>
      <c r="O41" s="71"/>
    </row>
    <row r="42" spans="1:15" s="23" customFormat="1" ht="16.5" customHeight="1">
      <c r="A42" s="38"/>
      <c r="B42" s="19" t="s">
        <v>72</v>
      </c>
      <c r="C42" s="38"/>
      <c r="D42" s="39"/>
      <c r="E42" s="40">
        <f>SUM(E43:E44)</f>
        <v>39777949.46</v>
      </c>
      <c r="F42" s="40">
        <f>SUM(F43:F44)</f>
        <v>657372.29</v>
      </c>
      <c r="G42" s="40">
        <f>SUM(G43:G44)</f>
        <v>503865.13</v>
      </c>
      <c r="H42" s="41" t="s">
        <v>40</v>
      </c>
      <c r="I42" s="40">
        <f>SUM(I43:I44)</f>
        <v>739195.01</v>
      </c>
      <c r="J42" s="40">
        <f>SUM(J43:J44)</f>
        <v>25433992</v>
      </c>
      <c r="K42" s="40">
        <f>SUM(K43:K44)</f>
        <v>20235805.15</v>
      </c>
      <c r="L42" s="40">
        <f>SUM(L43:L44)</f>
        <v>28916522.16</v>
      </c>
      <c r="M42" s="40">
        <f>SUM(M43:M44)</f>
        <v>5565634.11</v>
      </c>
      <c r="N42" s="42"/>
      <c r="O42" s="43" t="s">
        <v>73</v>
      </c>
    </row>
    <row r="43" spans="1:15" s="18" customFormat="1" ht="16.5" customHeight="1">
      <c r="A43" s="13"/>
      <c r="B43" s="24" t="s">
        <v>74</v>
      </c>
      <c r="C43" s="13"/>
      <c r="D43" s="15"/>
      <c r="E43" s="77">
        <v>17416611.66</v>
      </c>
      <c r="F43" s="25">
        <v>121785.15</v>
      </c>
      <c r="G43" s="25">
        <v>418221.07</v>
      </c>
      <c r="H43" s="28" t="s">
        <v>40</v>
      </c>
      <c r="I43" s="25">
        <v>299295</v>
      </c>
      <c r="J43" s="25">
        <v>13676975</v>
      </c>
      <c r="K43" s="25">
        <v>11159840.57</v>
      </c>
      <c r="L43" s="25">
        <v>13719534.16</v>
      </c>
      <c r="M43" s="25">
        <v>4681146.16</v>
      </c>
      <c r="N43" s="17"/>
      <c r="O43" s="26" t="s">
        <v>75</v>
      </c>
    </row>
    <row r="44" spans="1:15" s="18" customFormat="1" ht="16.5" customHeight="1">
      <c r="A44" s="13"/>
      <c r="B44" s="24" t="s">
        <v>76</v>
      </c>
      <c r="C44" s="13"/>
      <c r="D44" s="15"/>
      <c r="E44" s="77">
        <v>22361337.8</v>
      </c>
      <c r="F44" s="25">
        <v>535587.14</v>
      </c>
      <c r="G44" s="25">
        <v>85644.06</v>
      </c>
      <c r="H44" s="28" t="s">
        <v>40</v>
      </c>
      <c r="I44" s="25">
        <v>439900.01</v>
      </c>
      <c r="J44" s="25">
        <v>11757017</v>
      </c>
      <c r="K44" s="25">
        <v>9075964.58</v>
      </c>
      <c r="L44" s="25">
        <v>15196988</v>
      </c>
      <c r="M44" s="25">
        <v>884487.95</v>
      </c>
      <c r="N44" s="17"/>
      <c r="O44" s="26" t="s">
        <v>77</v>
      </c>
    </row>
    <row r="45" spans="1:15" s="20" customFormat="1" ht="16.5" customHeight="1">
      <c r="A45" s="13"/>
      <c r="B45" s="19" t="s">
        <v>78</v>
      </c>
      <c r="C45" s="13"/>
      <c r="D45" s="15"/>
      <c r="E45" s="21">
        <f>SUM(E46)</f>
        <v>23349663.29</v>
      </c>
      <c r="F45" s="21">
        <f>SUM(F46)</f>
        <v>875960.5</v>
      </c>
      <c r="G45" s="21">
        <f>SUM(G46)</f>
        <v>33593.73</v>
      </c>
      <c r="H45" s="27" t="s">
        <v>40</v>
      </c>
      <c r="I45" s="21">
        <f>SUM(I46)</f>
        <v>4364</v>
      </c>
      <c r="J45" s="21">
        <f>SUM(J46)</f>
        <v>19796683</v>
      </c>
      <c r="K45" s="21">
        <v>7891014.74</v>
      </c>
      <c r="L45" s="27" t="s">
        <v>40</v>
      </c>
      <c r="M45" s="21">
        <f>SUM(M46)</f>
        <v>3210954.73</v>
      </c>
      <c r="N45" s="22"/>
      <c r="O45" s="23" t="s">
        <v>79</v>
      </c>
    </row>
    <row r="46" spans="1:15" s="18" customFormat="1" ht="16.5" customHeight="1">
      <c r="A46" s="13"/>
      <c r="B46" s="44" t="s">
        <v>80</v>
      </c>
      <c r="C46" s="13"/>
      <c r="D46" s="15"/>
      <c r="E46" s="77">
        <v>23349663.29</v>
      </c>
      <c r="F46" s="25">
        <v>875960.5</v>
      </c>
      <c r="G46" s="25">
        <v>33593.73</v>
      </c>
      <c r="H46" s="28" t="s">
        <v>40</v>
      </c>
      <c r="I46" s="25">
        <v>4364</v>
      </c>
      <c r="J46" s="25">
        <v>19796683</v>
      </c>
      <c r="K46" s="25">
        <v>7891014.74</v>
      </c>
      <c r="L46" s="28" t="s">
        <v>40</v>
      </c>
      <c r="M46" s="25">
        <v>3210954.73</v>
      </c>
      <c r="N46" s="17"/>
      <c r="O46" s="26" t="s">
        <v>81</v>
      </c>
    </row>
    <row r="47" spans="1:15" s="20" customFormat="1" ht="16.5" customHeight="1">
      <c r="A47" s="13"/>
      <c r="B47" s="29" t="s">
        <v>82</v>
      </c>
      <c r="C47" s="13"/>
      <c r="D47" s="15"/>
      <c r="E47" s="45" t="s">
        <v>83</v>
      </c>
      <c r="F47" s="45" t="s">
        <v>83</v>
      </c>
      <c r="G47" s="45" t="s">
        <v>83</v>
      </c>
      <c r="H47" s="27" t="s">
        <v>40</v>
      </c>
      <c r="I47" s="27" t="s">
        <v>40</v>
      </c>
      <c r="J47" s="27" t="s">
        <v>40</v>
      </c>
      <c r="K47" s="27" t="s">
        <v>40</v>
      </c>
      <c r="L47" s="27" t="s">
        <v>40</v>
      </c>
      <c r="M47" s="27" t="s">
        <v>40</v>
      </c>
      <c r="N47" s="22"/>
      <c r="O47" s="23" t="s">
        <v>84</v>
      </c>
    </row>
    <row r="48" spans="1:15" s="20" customFormat="1" ht="16.5" customHeight="1">
      <c r="A48" s="13"/>
      <c r="B48" s="46" t="s">
        <v>85</v>
      </c>
      <c r="C48" s="13"/>
      <c r="D48" s="15"/>
      <c r="E48" s="21">
        <f>SUM(E49)</f>
        <v>10354019.54</v>
      </c>
      <c r="F48" s="21">
        <f>SUM(F49)</f>
        <v>459257.15</v>
      </c>
      <c r="G48" s="21">
        <f>SUM(G49)</f>
        <v>34966.02</v>
      </c>
      <c r="H48" s="27" t="s">
        <v>40</v>
      </c>
      <c r="I48" s="21">
        <f>SUM(I49)</f>
        <v>357820</v>
      </c>
      <c r="J48" s="21">
        <f>SUM(J49)</f>
        <v>11046747.06</v>
      </c>
      <c r="K48" s="21">
        <f>SUM(K49)</f>
        <v>7113687.99</v>
      </c>
      <c r="L48" s="21">
        <f>SUM(L49)</f>
        <v>1441400</v>
      </c>
      <c r="M48" s="21">
        <f>SUM(M49)</f>
        <v>521629.39</v>
      </c>
      <c r="N48" s="22"/>
      <c r="O48" s="23" t="s">
        <v>86</v>
      </c>
    </row>
    <row r="49" spans="1:15" s="18" customFormat="1" ht="16.5" customHeight="1">
      <c r="A49" s="13"/>
      <c r="B49" s="47" t="s">
        <v>87</v>
      </c>
      <c r="C49" s="13"/>
      <c r="D49" s="15"/>
      <c r="E49" s="79">
        <v>10354019.54</v>
      </c>
      <c r="F49" s="25">
        <v>459257.15</v>
      </c>
      <c r="G49" s="25">
        <v>34966.02</v>
      </c>
      <c r="H49" s="28" t="s">
        <v>40</v>
      </c>
      <c r="I49" s="25">
        <v>357820</v>
      </c>
      <c r="J49" s="25">
        <v>11046747.06</v>
      </c>
      <c r="K49" s="25">
        <v>7113687.99</v>
      </c>
      <c r="L49" s="25">
        <v>1441400</v>
      </c>
      <c r="M49" s="25">
        <v>521629.39</v>
      </c>
      <c r="N49" s="17"/>
      <c r="O49" s="26" t="s">
        <v>88</v>
      </c>
    </row>
    <row r="50" spans="1:15" s="20" customFormat="1" ht="16.5" customHeight="1">
      <c r="A50" s="13"/>
      <c r="B50" s="29" t="s">
        <v>89</v>
      </c>
      <c r="C50" s="13"/>
      <c r="D50" s="15"/>
      <c r="E50" s="45" t="s">
        <v>83</v>
      </c>
      <c r="F50" s="45" t="s">
        <v>83</v>
      </c>
      <c r="G50" s="45" t="s">
        <v>83</v>
      </c>
      <c r="H50" s="27" t="s">
        <v>40</v>
      </c>
      <c r="I50" s="27" t="s">
        <v>40</v>
      </c>
      <c r="J50" s="27" t="s">
        <v>40</v>
      </c>
      <c r="K50" s="27" t="s">
        <v>40</v>
      </c>
      <c r="L50" s="27" t="s">
        <v>40</v>
      </c>
      <c r="M50" s="27" t="s">
        <v>40</v>
      </c>
      <c r="N50" s="22"/>
      <c r="O50" s="29" t="s">
        <v>90</v>
      </c>
    </row>
    <row r="51" spans="1:15" s="18" customFormat="1" ht="16.5" customHeight="1">
      <c r="A51" s="13"/>
      <c r="B51" s="48"/>
      <c r="C51" s="13"/>
      <c r="D51" s="15"/>
      <c r="E51" s="49"/>
      <c r="F51" s="49"/>
      <c r="G51" s="49"/>
      <c r="H51" s="49"/>
      <c r="I51" s="49"/>
      <c r="J51" s="49"/>
      <c r="K51" s="49"/>
      <c r="L51" s="49"/>
      <c r="M51" s="49"/>
      <c r="N51" s="17"/>
      <c r="O51" s="13"/>
    </row>
    <row r="52" spans="1:15" s="18" customFormat="1" ht="16.5" customHeight="1">
      <c r="A52" s="13"/>
      <c r="B52" s="48"/>
      <c r="C52" s="13"/>
      <c r="D52" s="15"/>
      <c r="E52" s="49"/>
      <c r="F52" s="49"/>
      <c r="G52" s="49"/>
      <c r="H52" s="49"/>
      <c r="I52" s="49"/>
      <c r="J52" s="49"/>
      <c r="K52" s="49"/>
      <c r="L52" s="49"/>
      <c r="M52" s="49"/>
      <c r="N52" s="17"/>
      <c r="O52" s="13"/>
    </row>
    <row r="53" spans="1:15" s="18" customFormat="1" ht="16.5" customHeight="1">
      <c r="A53" s="13"/>
      <c r="B53" s="48"/>
      <c r="C53" s="13"/>
      <c r="D53" s="15"/>
      <c r="E53" s="49"/>
      <c r="F53" s="49"/>
      <c r="G53" s="49"/>
      <c r="H53" s="49"/>
      <c r="I53" s="49"/>
      <c r="J53" s="49"/>
      <c r="K53" s="49"/>
      <c r="L53" s="49"/>
      <c r="M53" s="49"/>
      <c r="N53" s="17"/>
      <c r="O53" s="13"/>
    </row>
    <row r="54" spans="1:15" s="18" customFormat="1" ht="16.5" customHeight="1">
      <c r="A54" s="13"/>
      <c r="B54" s="48"/>
      <c r="C54" s="13"/>
      <c r="D54" s="15"/>
      <c r="E54" s="49"/>
      <c r="F54" s="49"/>
      <c r="G54" s="49"/>
      <c r="H54" s="49"/>
      <c r="I54" s="49"/>
      <c r="J54" s="49"/>
      <c r="K54" s="49"/>
      <c r="L54" s="49"/>
      <c r="M54" s="49"/>
      <c r="N54" s="17"/>
      <c r="O54" s="13"/>
    </row>
    <row r="55" spans="1:15" s="18" customFormat="1" ht="16.5" customHeight="1">
      <c r="A55" s="13"/>
      <c r="B55" s="48"/>
      <c r="C55" s="13"/>
      <c r="D55" s="15"/>
      <c r="E55" s="49"/>
      <c r="F55" s="49"/>
      <c r="G55" s="49"/>
      <c r="H55" s="49"/>
      <c r="I55" s="49"/>
      <c r="J55" s="49"/>
      <c r="K55" s="49"/>
      <c r="L55" s="49"/>
      <c r="M55" s="49"/>
      <c r="N55" s="17"/>
      <c r="O55" s="13"/>
    </row>
    <row r="56" spans="1:15" s="8" customFormat="1" ht="16.5" customHeight="1">
      <c r="A56" s="50"/>
      <c r="B56" s="50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0"/>
      <c r="O56" s="50"/>
    </row>
    <row r="57" spans="1:15" s="8" customFormat="1" ht="16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9" s="54" customFormat="1" ht="21" customHeight="1">
      <c r="A58" s="53"/>
      <c r="B58" s="54" t="s">
        <v>91</v>
      </c>
      <c r="F58" s="55"/>
      <c r="G58" s="55"/>
      <c r="H58" s="55"/>
      <c r="I58" s="53"/>
    </row>
    <row r="59" spans="2:7" s="54" customFormat="1" ht="21" customHeight="1">
      <c r="B59" s="54" t="s">
        <v>92</v>
      </c>
      <c r="F59" s="55"/>
      <c r="G59" s="55"/>
    </row>
  </sheetData>
  <mergeCells count="12">
    <mergeCell ref="N5:O10"/>
    <mergeCell ref="A5:D10"/>
    <mergeCell ref="K5:M5"/>
    <mergeCell ref="K6:M6"/>
    <mergeCell ref="E6:J6"/>
    <mergeCell ref="E5:J5"/>
    <mergeCell ref="A36:D41"/>
    <mergeCell ref="E36:J36"/>
    <mergeCell ref="K36:M36"/>
    <mergeCell ref="N36:O41"/>
    <mergeCell ref="E37:J37"/>
    <mergeCell ref="K37:M37"/>
  </mergeCells>
  <printOptions/>
  <pageMargins left="0.31496062992125984" right="0.1968503937007874" top="0.7874015748031497" bottom="0.7874015748031497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2005-08-23T09:12:01Z</dcterms:created>
  <dcterms:modified xsi:type="dcterms:W3CDTF">2005-08-23T09:30:58Z</dcterms:modified>
  <cp:category/>
  <cp:version/>
  <cp:contentType/>
  <cp:contentStatus/>
</cp:coreProperties>
</file>