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8025" windowHeight="5775" activeTab="0"/>
  </bookViews>
  <sheets>
    <sheet name="ตัวชี้วัด50-53" sheetId="1" r:id="rId1"/>
  </sheets>
  <definedNames/>
  <calcPr fullCalcOnLoad="1"/>
</workbook>
</file>

<file path=xl/sharedStrings.xml><?xml version="1.0" encoding="utf-8"?>
<sst xmlns="http://schemas.openxmlformats.org/spreadsheetml/2006/main" count="316" uniqueCount="206">
  <si>
    <t>1. ประชากรศาสตร์ ประชากรและเคหะ</t>
  </si>
  <si>
    <t>Demographic, Population and Housing</t>
  </si>
  <si>
    <t>2. แรงงาน</t>
  </si>
  <si>
    <t xml:space="preserve"> Labour</t>
  </si>
  <si>
    <t>3. การศึกษา การฝึกอบรม ศาสนาและวัฒนธรรม</t>
  </si>
  <si>
    <t>Education, Training, Religions and Culture</t>
  </si>
  <si>
    <t>4. สุขภาพ</t>
  </si>
  <si>
    <t xml:space="preserve"> Health</t>
  </si>
  <si>
    <t xml:space="preserve"> Household income and expenditure</t>
  </si>
  <si>
    <t xml:space="preserve"> Other Social Demographic and Related</t>
  </si>
  <si>
    <t xml:space="preserve"> National Accounts</t>
  </si>
  <si>
    <t xml:space="preserve"> Agricultural Forestry Fishery</t>
  </si>
  <si>
    <t xml:space="preserve"> Industry</t>
  </si>
  <si>
    <t xml:space="preserve"> Transportation</t>
  </si>
  <si>
    <t xml:space="preserve"> Communication / IT</t>
  </si>
  <si>
    <t xml:space="preserve"> Money, Finance, Insurance and Balance of Payments</t>
  </si>
  <si>
    <t xml:space="preserve"> Other Economic</t>
  </si>
  <si>
    <t xml:space="preserve"> Natural Resources and Environment</t>
  </si>
  <si>
    <t>อัตราเพิ่มของประชากร</t>
  </si>
  <si>
    <t xml:space="preserve"> ความหนาแน่นของประชากรต่อ ตร.กม.</t>
  </si>
  <si>
    <t>อัตราเกิดต่อประชากร 1,000 คน</t>
  </si>
  <si>
    <t>อัตราตายต่อประชากร 1,000 คน</t>
  </si>
  <si>
    <t>อัตราการตายของทารกต่อการเกิดมีชีพ 1,000 คน</t>
  </si>
  <si>
    <t>อัตราการตายของมารดาต่อการเกิดมีชีพ 100,000 คน</t>
  </si>
  <si>
    <t>ร้อยละของครัวเรือนที่มีน้ำประปาใช้</t>
  </si>
  <si>
    <t>อัตราการว่างงาน</t>
  </si>
  <si>
    <t>อัตราการมีส่วนร่วมในกำลังแรงงาน</t>
  </si>
  <si>
    <t>อัตราการมีงานทำ</t>
  </si>
  <si>
    <t>อัตราการว่างงานตามฤดู</t>
  </si>
  <si>
    <t>อัตราค่าจ้างรายวัน</t>
  </si>
  <si>
    <t>Unemployment Rate</t>
  </si>
  <si>
    <t>อัตราการเข้าเรียนระดับมัธยมศึกษาปีที่ 1</t>
  </si>
  <si>
    <t>อัตราส่วน GPP ต่อผู้มีงานทำ</t>
  </si>
  <si>
    <t>อัตราการขยายตัวของผลิตภัณฑ์จังหวัด ณ ราคาปี 2531</t>
  </si>
  <si>
    <t xml:space="preserve">อัตราการขยายตัวของผลิตภัณฑ์จังหวัด สาขาการขนส่ง สถานที่เก็บสินค้า </t>
  </si>
  <si>
    <t>ผลิตภัณฑ์จังหวัดต่อหัว</t>
  </si>
  <si>
    <t>Per capita of GPP</t>
  </si>
  <si>
    <t>อัตราการขยายตัวของผลิตภัณฑ์จังหวัด สาขาบริการด้านอสังหาริมทรัพย์</t>
  </si>
  <si>
    <t>อัตราการขยายตัวของผลิตภัณฑ์จังหวัด สาขาการบริการด้านสุขภาพ และ</t>
  </si>
  <si>
    <t>อัตราการขยายตัวของผลิตภัณฑ์จังหวัด สาขาการให้บริการชุมชน สังคม และ</t>
  </si>
  <si>
    <t>ผลผลิตข้าวเฉลี่ยต่อไร่</t>
  </si>
  <si>
    <t>อัตราเพิ่มของรถจักรยานยนต์ที่จดทะเบียน</t>
  </si>
  <si>
    <t>จำนวนรถปิคอัพ</t>
  </si>
  <si>
    <t>จำนวนรถมอเตอร์ไซด์</t>
  </si>
  <si>
    <t>อัตราส่วนคอมพิวเตอร์ต่อประชากร 100 คน</t>
  </si>
  <si>
    <t>อัตราส่วนผู้ใช้อินเทอร์เน็ตต่อประชากร 100 คน</t>
  </si>
  <si>
    <t>สัดส่วนของครัวเรือนที่มีโทรศัพท์พื้นฐาน</t>
  </si>
  <si>
    <t>Tourism</t>
  </si>
  <si>
    <t>จำนวนโรงแรม/รีสอร์ท</t>
  </si>
  <si>
    <t>อัตราการขยายตัวของเงินฝากของธนาคารพาณิชย์</t>
  </si>
  <si>
    <t>อัตราการขยายตัวของเงินให้กู้ยืมของธนาคารพาณิชย์</t>
  </si>
  <si>
    <t>อัตราเพิ่มของผู้มีงานทำ</t>
  </si>
  <si>
    <t>อัตราส่วนประชากรต่อแพทย์ 1 คน</t>
  </si>
  <si>
    <t>อัตราส่วนประชากรต่อ 1 สถานีอนามัย</t>
  </si>
  <si>
    <t>อัตราการขยายตัวของผู้ที่ได้รับอนุมัติให้ก่อสร้าง</t>
  </si>
  <si>
    <t>สัดส่วนของครัวเรือนที่มีคอมพิวเตอร์</t>
  </si>
  <si>
    <t>อัตราการขยายตัวของนักท่องเที่ยวไทยที่เดินทางมายังจังหวัด</t>
  </si>
  <si>
    <t>อัตราการขยายตัวของนักท่องเที่ยวต่างประเทศที่เดินทางมายังจังหวัด</t>
  </si>
  <si>
    <t>อัตราการเข้าเรียนระดับมัธยมศึกษาปีที่ 4 / ปวช.</t>
  </si>
  <si>
    <t>สัดส่วนของโรงเรียนที่มีอินเทอร์เน็ตต่อโรงเรียนทั้งหมด</t>
  </si>
  <si>
    <t>อัตราการขยายตัวของผลิตภัณฑ์จังหวัด ภาคนอกเกษตร ณ ราคาปี 2531</t>
  </si>
  <si>
    <t>อัตราการขยายตัวของผลิตภัณฑ์จังหวัด ภาคเกษตร ณ ราคาปี 2531</t>
  </si>
  <si>
    <t>Number of Motorcycle</t>
  </si>
  <si>
    <t>อัตราการขยายตัวของจำนวนผู้จดทะเบียนประกอบธุรกิจการค้าที่คงอยู่</t>
  </si>
  <si>
    <t>สัดส่วนพื้นที่ป่าไม้ต่อพื้นที่จังหวัด</t>
  </si>
  <si>
    <t>ร้อยละของครัวเรือนที่มีความมั่นคงในที่อยู่อาศัยเป็นเจ้าของบ้านและที่ดิน</t>
  </si>
  <si>
    <t xml:space="preserve">  Malignant Neoplasm,all forms</t>
  </si>
  <si>
    <t>อัตราการขยายตัวของผลิตภัณฑ์จังหวัด สาขาเกษตร การล่าสัตว์ และการป่าไม้ ณ ราคาปี 2531</t>
  </si>
  <si>
    <t>อัตราการขยายตัวของผลิตภัณฑ์จังหวัด สาขาการประมง ณ ราคาปี 2531</t>
  </si>
  <si>
    <t>อัตราการขยายตัวของผลิตภัณฑ์จังหวัด สาขาการทำเหมืองแร่และเหมืองหิน ณ ราคาปี 2531</t>
  </si>
  <si>
    <t>อัตราการขยายตัวของผลิตภัณฑ์จังหวัด สาขาการผลิตอุตสาหกรรม ณ ราคาปี 2531</t>
  </si>
  <si>
    <t>อัตราการขยายตัวของผลิตภัณฑ์จังหวัด สาขาการไฟฟ้า ก๊าซ และการประปา ณ ราคาปี 2531</t>
  </si>
  <si>
    <t>อัตราการขยายตัวของผลิตภัณฑ์จังหวัด สาขาการก่อสร้าง ณ ราคาปี 2531</t>
  </si>
  <si>
    <t>อัตราการขยายตัวของผลิตภัณฑ์จังหวัด สาขาการขายส่ง การขายปลีก  ณ ราคาปี 2531</t>
  </si>
  <si>
    <t>อัตราการขยายตัวของผลิตภัณฑ์จังหวัด สาขาโรงแรมและภัตตาคาร ณ ราคาปี 2531</t>
  </si>
  <si>
    <t xml:space="preserve">  และการคมนาคม ณ ราคาปี 2531</t>
  </si>
  <si>
    <t>อัตราการขยายตัวของผลิตภัณฑ์จังหวัด สาขาตัวกลางทางการเงิน ณ ราคาปี 2531</t>
  </si>
  <si>
    <t xml:space="preserve">   การให้เช่าและบริการทางธุรกิจ ณ ราคาปี 2531</t>
  </si>
  <si>
    <t xml:space="preserve">อัตราการขยายตัวของผลิตภัณฑ์จังหวัด สาขาการบริหารราชการแผ่นดินและ </t>
  </si>
  <si>
    <t xml:space="preserve">  การป้องกันประเทศ รวมทั้งการประกันสังคมภาคบังคับ ณ ราคาปี 2531</t>
  </si>
  <si>
    <t>อัตราการขยายตัวของผลิตภัณฑ์จังหวัด สาขาการศึกษา ณ ราคาปี 2531</t>
  </si>
  <si>
    <t xml:space="preserve">  งานสังคมสงเคราะห์ ณ ราคาปี 2531</t>
  </si>
  <si>
    <t xml:space="preserve">  บริการส่วนบุคคลอื่นๆ ณ ราคาปี 2531</t>
  </si>
  <si>
    <t>อัตราการขยายตัวของผลิตภัณฑ์จังหวัด สาขาลูกจ้างในครัวเรือนส่วนบุคคล ณ ราคาปี 2531</t>
  </si>
  <si>
    <t>Number of Pick up/Mini truck</t>
  </si>
  <si>
    <t>สัดส่วนของประชากรอายุ 6 ปีขึ้นไปที่มีโทรศัพท์มือถือ</t>
  </si>
  <si>
    <t>Growth Rate</t>
  </si>
  <si>
    <t>Population Density per Sq.km.</t>
  </si>
  <si>
    <t>Crude Birth Rate per 1,000 Population</t>
  </si>
  <si>
    <t>Crude Death Rate per 1,000 Population</t>
  </si>
  <si>
    <t>Maternal Mortality Rate per 100,000 Livebirths</t>
  </si>
  <si>
    <t>Infant Mortality Rate per 1,000 Livebirths</t>
  </si>
  <si>
    <t>Percentage of Household by Water Supply</t>
  </si>
  <si>
    <t>Percentage of Household Live their Own House on their Own Land</t>
  </si>
  <si>
    <t>Unemployment Rate by Seasonally</t>
  </si>
  <si>
    <t>Employment Rate</t>
  </si>
  <si>
    <t>Growth rate of Employed Person</t>
  </si>
  <si>
    <t>Labour Force Participation Rate</t>
  </si>
  <si>
    <t>Wage Rate per Day</t>
  </si>
  <si>
    <t>Transition Rate of Grade 7</t>
  </si>
  <si>
    <t>Transition Rate of Grade 10</t>
  </si>
  <si>
    <t>Proportion of School use The Internet per Total School</t>
  </si>
  <si>
    <t>Ratio of Population per Physician</t>
  </si>
  <si>
    <t>Ratio of Population per A Government Clinic</t>
  </si>
  <si>
    <t>Growth rate of GPP at 1988 Prices</t>
  </si>
  <si>
    <t>GPP per Employment</t>
  </si>
  <si>
    <t>Growth rate of GPP by Agriculture at 1988 Prices</t>
  </si>
  <si>
    <t>Growth rate of GPP by Non - agriculture at 1988 Prices</t>
  </si>
  <si>
    <t>Growth rate of GPP by Agriculture, Hunting and Forestry at 1988 Prices</t>
  </si>
  <si>
    <t>Growth rate of GPP by Fishing at 1988 Prices</t>
  </si>
  <si>
    <t>Growth rate of GPP by Mining and Quarrying at 1988 Prices</t>
  </si>
  <si>
    <t>Growth rate of GPP by Manufacturing at 1988 Prices</t>
  </si>
  <si>
    <t>Growth rate of GPP by Electricity, Gas and Water Supply at 1988 Prices</t>
  </si>
  <si>
    <t>Growth rate of GPP by Construction at 1988 Prices</t>
  </si>
  <si>
    <t>Growth rate of GPP by Wholesale and Retail trade; repair of</t>
  </si>
  <si>
    <t xml:space="preserve">  Motor vehicles, Motorcycles and Personal and</t>
  </si>
  <si>
    <t xml:space="preserve">   Household goods at 1988 Prices</t>
  </si>
  <si>
    <t>Growth rate of GPP by Hotels and Restaurants at 1988 Prices</t>
  </si>
  <si>
    <t>Growth rate of GPP by Financial Intermediation at 1988 Prices</t>
  </si>
  <si>
    <t>Growth rate of GPP by Transport, Storage and Communications at 1988 Prices</t>
  </si>
  <si>
    <t>Growth rate of GPP by Real estate, Renting and Business Activities at 1988 Prices</t>
  </si>
  <si>
    <t xml:space="preserve">Growth rate of GPP by Public administration and Defence; </t>
  </si>
  <si>
    <t xml:space="preserve">  compulsory social security at 1988 Prices</t>
  </si>
  <si>
    <t>Growth rate of GPP by Education at 1988 Prices</t>
  </si>
  <si>
    <t>Growth rate of GPP by Health and Social work at 1988 Prices</t>
  </si>
  <si>
    <t>Growth rate of GPP by Other community, Social and Personal</t>
  </si>
  <si>
    <t xml:space="preserve">  service activities at 1988 Prices</t>
  </si>
  <si>
    <t xml:space="preserve">Growth rate of GPP by Private households with </t>
  </si>
  <si>
    <t xml:space="preserve">  Employed Personal at 1988 Prices</t>
  </si>
  <si>
    <t>Rice Average Yield per Rai</t>
  </si>
  <si>
    <t>Growth Rate of Permits</t>
  </si>
  <si>
    <t>Growth Rate of Motorcycle Registered</t>
  </si>
  <si>
    <t>Proportion of Household Using Computer</t>
  </si>
  <si>
    <t>Proportion of Household Using Internet</t>
  </si>
  <si>
    <t>Proportion of Household Using Telephone</t>
  </si>
  <si>
    <t>Ratio Computer per 100 Population</t>
  </si>
  <si>
    <t>Ratio Internet User per 100 Population</t>
  </si>
  <si>
    <t>Proportion of Population 6 Years and Over Using Mobile</t>
  </si>
  <si>
    <t>Number of Hotel and Resort</t>
  </si>
  <si>
    <t>Growth Rate of Thai Tourist to Province</t>
  </si>
  <si>
    <t>Growth Rate of Tourist Arrivals to Province</t>
  </si>
  <si>
    <t>Growth rate of Deposits or Deposit Equivalent by Commercial Bank</t>
  </si>
  <si>
    <t>Growth rate of Credit Extended by Commercial Bank</t>
  </si>
  <si>
    <t>Growth rate of Number of Registered Commercials</t>
  </si>
  <si>
    <t>Proportion Area of Forest Land per Area Province</t>
  </si>
  <si>
    <t>ตารางตัวชี้วัด  จำแนกตามสาขาสถิติ</t>
  </si>
  <si>
    <t>Indicators  Statistics  by  Statistics  classified</t>
  </si>
  <si>
    <t>สาขาสถิติ/ตัวชี้วัด</t>
  </si>
  <si>
    <t>ปี</t>
  </si>
  <si>
    <t>Year</t>
  </si>
  <si>
    <t xml:space="preserve">  Statistics  classified / Indicators </t>
  </si>
  <si>
    <t>อัตราการตายด้วยโรคมะเร็งทุกชนิดต่อประชการ  100,000 คน</t>
  </si>
  <si>
    <t>อัตราการตายด้วยโรคหัวใจต่อประชากร  100,000  คน</t>
  </si>
  <si>
    <t>อัตราการตายด้วยโรควัณโรคต่อประชากร  100,000  คน</t>
  </si>
  <si>
    <t>อัตราการตายด้วยโรคมาเลเรียต่อประชากร  100,000 คน</t>
  </si>
  <si>
    <t>Death Rate per  100,000  Population Associated with Malaria</t>
  </si>
  <si>
    <t>Death Rate per  100,000  Population Associated with Tuberculosis</t>
  </si>
  <si>
    <t>Death Rate per  100,000  Population Associated with Disease of The Heart</t>
  </si>
  <si>
    <t xml:space="preserve">Death Rate per  100,000  Population Associated with </t>
  </si>
  <si>
    <t>อัตราผู้ป่วยเอดส์ต่อประชากร  100,000  คน(ผู้ป่วยใน)</t>
  </si>
  <si>
    <t>อัตราผู้ป่วยด้วยโรคหัวใจต่อประชากร 100,000 คน(ผู้ป่วยใน)</t>
  </si>
  <si>
    <t>อัตราผู้ป่วยด้วยโรควัณโรคต่อประชากร 100,000 คน(ผู้ป่วยใน)</t>
  </si>
  <si>
    <t>อัตราผู้ป่วยด้วยโรคมาเลเรียต่อประชากร 100,000 คน(ผู้ป่วยใน)</t>
  </si>
  <si>
    <t>Rate of Malaria Fever per 100,000  Population (In-patients)</t>
  </si>
  <si>
    <t>Rate of Tuberculosis Fever per  100,000  Population (In-patients)</t>
  </si>
  <si>
    <t>Rate of Disease of The Heart Fever per 100,000  Population (In-patients)</t>
  </si>
  <si>
    <t>Rate of AIDS per  100,000  Population (In-patients)</t>
  </si>
  <si>
    <t>สัดส่วนอาชญากรรมประเภทคดีอุกฉกรรจ์และสะเทือนขวัญต่อประชากร 1,000 คน</t>
  </si>
  <si>
    <t>สัดส่วนอาชญากรรมประเภทคดีชีวิตร่างกายและเพศต่อประชากร 1,000 คน</t>
  </si>
  <si>
    <t>สัดส่วนอาชญากรรมประเภทคดีประทุษร้ายต่อทรัพย์ต่อประชากร 1,000 คน</t>
  </si>
  <si>
    <t>สัดส่วนอาชญากรรมประเภทคดีที่น่าสนใจต่อประชากร 1,000 คน</t>
  </si>
  <si>
    <t>7. ด้านสังคม และประชากรศาสตร์ และอื่น ๆ ที่เกี่ยวข้อง</t>
  </si>
  <si>
    <t>8. บัญชีประชาชาติ</t>
  </si>
  <si>
    <t>9. การเกษตร การป่าไม้ และการประมง</t>
  </si>
  <si>
    <t>10. อุตสาหกรรม</t>
  </si>
  <si>
    <t>11. การขนส่ง</t>
  </si>
  <si>
    <t>12. การสื่อสารรวมถึงเทคโนโลยีสารสนเทศ</t>
  </si>
  <si>
    <t>13. การท่องเที่ยว</t>
  </si>
  <si>
    <t>14. สถิติเงินตรา การเงิน การประกันภัย และดุลการชำระเงิน</t>
  </si>
  <si>
    <t>15. สถิติด้านเศรษฐกิจอื่น ๆ</t>
  </si>
  <si>
    <t>16. ทรัพยากรธรรมชาติและสิ่งแวดล้อม</t>
  </si>
  <si>
    <t>Proportion of Violent Crime per  1,000  Population</t>
  </si>
  <si>
    <t>Proportion of Crimes Against person per  1,000  Population</t>
  </si>
  <si>
    <t>Proportion of Property Crimes per  1,000  Population</t>
  </si>
  <si>
    <t>Proportion of Interesting Crimes per  1,000  Population</t>
  </si>
  <si>
    <t>สัดส่วนของครัวเรือนที่เข้าถึงอินเทอร์เน็ต</t>
  </si>
  <si>
    <t>2550 (2007)</t>
  </si>
  <si>
    <t>2552 (2009)</t>
  </si>
  <si>
    <t>2551 (2008)</t>
  </si>
  <si>
    <t>-</t>
  </si>
  <si>
    <t>137.47</t>
  </si>
  <si>
    <t>4.06</t>
  </si>
  <si>
    <t>3.88</t>
  </si>
  <si>
    <t>2553 (2010)</t>
  </si>
  <si>
    <t>ค่าใช้จ่ายเฉลี่ยต่อคนต่อเดือน</t>
  </si>
  <si>
    <t>รายได้เฉลี่ยต่อเดือนของครัวเรือน</t>
  </si>
  <si>
    <t>Average monthly income per household</t>
  </si>
  <si>
    <t>Average monthly expenditure per household</t>
  </si>
  <si>
    <t>สัดส่วนอาชญากรรมประเภทรัฐเป็นผู้เสียหายต่อประชากร 1,000 คน</t>
  </si>
  <si>
    <t>Proportion of Victimless Crimes per  1,000  Population</t>
  </si>
  <si>
    <t>6. รายได้และรายจ่ายของครัวเรือน</t>
  </si>
  <si>
    <t>5. สวัสดิการสังคม</t>
  </si>
  <si>
    <t xml:space="preserve"> Social  Security</t>
  </si>
  <si>
    <t>Number of Insured Persons use Utilization in Each Benefit</t>
  </si>
  <si>
    <t>จำนวนผู้ประกันตนที่ใช้บริการตามสิทธิ์</t>
  </si>
  <si>
    <t xml:space="preserve">  การซ่อมแซมยานยนต์ จักรยานยนต์ ของใช้ส่วนบุคคลและของใช้ในครัวเรือน ณ ราคาปี 2531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</si>
</sst>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??_);_(@_)"/>
    <numFmt numFmtId="188" formatCode="0.0"/>
    <numFmt numFmtId="189" formatCode="_-* #,##0.0_-;\-* #,##0.0_-;_-* &quot;-&quot;??_-;_-@_-"/>
    <numFmt numFmtId="190" formatCode="_-* #,##0_-;\-* #,##0_-;_-* &quot;-&quot;??_-;_-@_-"/>
  </numFmts>
  <fonts count="40">
    <font>
      <sz val="14"/>
      <name val="DilleniaUPC"/>
      <family val="0"/>
    </font>
    <font>
      <sz val="8"/>
      <name val="DilleniaUPC"/>
      <family val="1"/>
    </font>
    <font>
      <b/>
      <sz val="14"/>
      <name val="AngsanaUPC"/>
      <family val="1"/>
    </font>
    <font>
      <sz val="14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JasmineUPC"/>
      <family val="0"/>
    </font>
    <font>
      <b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indent="1"/>
    </xf>
    <xf numFmtId="188" fontId="3" fillId="0" borderId="0" xfId="0" applyNumberFormat="1" applyFont="1" applyBorder="1" applyAlignment="1">
      <alignment horizontal="right"/>
    </xf>
    <xf numFmtId="0" fontId="3" fillId="0" borderId="17" xfId="0" applyFont="1" applyFill="1" applyBorder="1" applyAlignment="1">
      <alignment/>
    </xf>
    <xf numFmtId="188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88" fontId="3" fillId="0" borderId="0" xfId="0" applyNumberFormat="1" applyFont="1" applyFill="1" applyBorder="1" applyAlignment="1">
      <alignment horizontal="right"/>
    </xf>
    <xf numFmtId="0" fontId="3" fillId="0" borderId="19" xfId="0" applyFont="1" applyBorder="1" applyAlignment="1">
      <alignment/>
    </xf>
    <xf numFmtId="0" fontId="2" fillId="0" borderId="18" xfId="0" applyFont="1" applyFill="1" applyBorder="1" applyAlignment="1">
      <alignment horizontal="left" indent="1"/>
    </xf>
    <xf numFmtId="0" fontId="2" fillId="0" borderId="0" xfId="0" applyFont="1" applyFill="1" applyBorder="1" applyAlignment="1">
      <alignment/>
    </xf>
    <xf numFmtId="190" fontId="3" fillId="0" borderId="18" xfId="36" applyNumberFormat="1" applyFont="1" applyBorder="1" applyAlignment="1">
      <alignment/>
    </xf>
    <xf numFmtId="2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3" fillId="0" borderId="20" xfId="0" applyFont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14" xfId="0" applyFont="1" applyBorder="1" applyAlignment="1">
      <alignment horizontal="left" indent="1"/>
    </xf>
    <xf numFmtId="188" fontId="3" fillId="0" borderId="18" xfId="0" applyNumberFormat="1" applyFont="1" applyBorder="1" applyAlignment="1">
      <alignment horizontal="right" indent="1"/>
    </xf>
    <xf numFmtId="188" fontId="3" fillId="0" borderId="19" xfId="0" applyNumberFormat="1" applyFont="1" applyBorder="1" applyAlignment="1">
      <alignment horizontal="right" indent="1"/>
    </xf>
    <xf numFmtId="188" fontId="3" fillId="0" borderId="17" xfId="0" applyNumberFormat="1" applyFont="1" applyBorder="1" applyAlignment="1">
      <alignment horizontal="right" indent="1"/>
    </xf>
    <xf numFmtId="188" fontId="2" fillId="0" borderId="18" xfId="0" applyNumberFormat="1" applyFont="1" applyFill="1" applyBorder="1" applyAlignment="1">
      <alignment horizontal="right" indent="1"/>
    </xf>
    <xf numFmtId="188" fontId="2" fillId="0" borderId="19" xfId="0" applyNumberFormat="1" applyFont="1" applyFill="1" applyBorder="1" applyAlignment="1">
      <alignment horizontal="right" indent="1"/>
    </xf>
    <xf numFmtId="188" fontId="2" fillId="0" borderId="17" xfId="0" applyNumberFormat="1" applyFont="1" applyFill="1" applyBorder="1" applyAlignment="1">
      <alignment horizontal="right" indent="1"/>
    </xf>
    <xf numFmtId="188" fontId="3" fillId="0" borderId="18" xfId="0" applyNumberFormat="1" applyFont="1" applyFill="1" applyBorder="1" applyAlignment="1">
      <alignment horizontal="right" indent="1"/>
    </xf>
    <xf numFmtId="188" fontId="3" fillId="0" borderId="19" xfId="0" applyNumberFormat="1" applyFont="1" applyFill="1" applyBorder="1" applyAlignment="1">
      <alignment horizontal="right" indent="1"/>
    </xf>
    <xf numFmtId="188" fontId="3" fillId="0" borderId="17" xfId="0" applyNumberFormat="1" applyFont="1" applyFill="1" applyBorder="1" applyAlignment="1">
      <alignment horizontal="right" indent="1"/>
    </xf>
    <xf numFmtId="188" fontId="3" fillId="0" borderId="0" xfId="0" applyNumberFormat="1" applyFont="1" applyFill="1" applyBorder="1" applyAlignment="1">
      <alignment horizontal="right" indent="1"/>
    </xf>
    <xf numFmtId="4" fontId="3" fillId="0" borderId="19" xfId="0" applyNumberFormat="1" applyFont="1" applyFill="1" applyBorder="1" applyAlignment="1">
      <alignment horizontal="right" indent="1"/>
    </xf>
    <xf numFmtId="4" fontId="3" fillId="0" borderId="0" xfId="0" applyNumberFormat="1" applyFont="1" applyFill="1" applyBorder="1" applyAlignment="1">
      <alignment horizontal="right" indent="1"/>
    </xf>
    <xf numFmtId="4" fontId="3" fillId="0" borderId="18" xfId="0" applyNumberFormat="1" applyFont="1" applyFill="1" applyBorder="1" applyAlignment="1">
      <alignment horizontal="right" indent="1"/>
    </xf>
    <xf numFmtId="4" fontId="3" fillId="0" borderId="19" xfId="0" applyNumberFormat="1" applyFont="1" applyBorder="1" applyAlignment="1">
      <alignment horizontal="right" indent="1"/>
    </xf>
    <xf numFmtId="4" fontId="3" fillId="0" borderId="18" xfId="0" applyNumberFormat="1" applyFont="1" applyBorder="1" applyAlignment="1">
      <alignment horizontal="right" indent="1"/>
    </xf>
    <xf numFmtId="4" fontId="3" fillId="0" borderId="0" xfId="0" applyNumberFormat="1" applyFont="1" applyBorder="1" applyAlignment="1">
      <alignment horizontal="right" indent="1"/>
    </xf>
    <xf numFmtId="3" fontId="3" fillId="0" borderId="19" xfId="36" applyNumberFormat="1" applyFont="1" applyBorder="1" applyAlignment="1">
      <alignment horizontal="right" indent="1"/>
    </xf>
    <xf numFmtId="3" fontId="3" fillId="0" borderId="0" xfId="0" applyNumberFormat="1" applyFont="1" applyFill="1" applyBorder="1" applyAlignment="1">
      <alignment horizontal="right" indent="1"/>
    </xf>
    <xf numFmtId="3" fontId="3" fillId="0" borderId="19" xfId="0" applyNumberFormat="1" applyFont="1" applyFill="1" applyBorder="1" applyAlignment="1">
      <alignment horizontal="right" indent="1"/>
    </xf>
    <xf numFmtId="3" fontId="3" fillId="0" borderId="19" xfId="0" applyNumberFormat="1" applyFont="1" applyBorder="1" applyAlignment="1">
      <alignment horizontal="right" indent="1"/>
    </xf>
    <xf numFmtId="3" fontId="3" fillId="0" borderId="0" xfId="0" applyNumberFormat="1" applyFont="1" applyBorder="1" applyAlignment="1">
      <alignment horizontal="right" indent="1"/>
    </xf>
    <xf numFmtId="1" fontId="3" fillId="0" borderId="19" xfId="0" applyNumberFormat="1" applyFont="1" applyBorder="1" applyAlignment="1">
      <alignment horizontal="right" indent="1"/>
    </xf>
    <xf numFmtId="1" fontId="3" fillId="0" borderId="0" xfId="0" applyNumberFormat="1" applyFont="1" applyBorder="1" applyAlignment="1">
      <alignment horizontal="right" indent="1"/>
    </xf>
    <xf numFmtId="4" fontId="3" fillId="0" borderId="21" xfId="0" applyNumberFormat="1" applyFont="1" applyBorder="1" applyAlignment="1">
      <alignment horizontal="right" indent="1"/>
    </xf>
    <xf numFmtId="3" fontId="3" fillId="0" borderId="18" xfId="0" applyNumberFormat="1" applyFont="1" applyBorder="1" applyAlignment="1">
      <alignment horizontal="right" indent="1"/>
    </xf>
    <xf numFmtId="2" fontId="3" fillId="0" borderId="14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 indent="1"/>
    </xf>
    <xf numFmtId="0" fontId="3" fillId="0" borderId="14" xfId="0" applyFont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188" fontId="3" fillId="0" borderId="21" xfId="0" applyNumberFormat="1" applyFont="1" applyFill="1" applyBorder="1" applyAlignment="1">
      <alignment horizontal="right" indent="1"/>
    </xf>
    <xf numFmtId="0" fontId="3" fillId="0" borderId="14" xfId="0" applyFont="1" applyFill="1" applyBorder="1" applyAlignment="1">
      <alignment horizontal="left" indent="1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24</xdr:row>
      <xdr:rowOff>0</xdr:rowOff>
    </xdr:from>
    <xdr:ext cx="76200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504825" y="64008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illeniaUPC"/>
              <a:ea typeface="DilleniaUPC"/>
              <a:cs typeface="DilleniaUPC"/>
            </a:rPr>
            <a:t/>
          </a:r>
        </a:p>
      </xdr:txBody>
    </xdr:sp>
    <xdr:clientData/>
  </xdr:oneCellAnchor>
  <xdr:twoCellAnchor>
    <xdr:from>
      <xdr:col>7</xdr:col>
      <xdr:colOff>161925</xdr:colOff>
      <xdr:row>0</xdr:row>
      <xdr:rowOff>57150</xdr:rowOff>
    </xdr:from>
    <xdr:to>
      <xdr:col>7</xdr:col>
      <xdr:colOff>514350</xdr:colOff>
      <xdr:row>31</xdr:row>
      <xdr:rowOff>9525</xdr:rowOff>
    </xdr:to>
    <xdr:sp>
      <xdr:nvSpPr>
        <xdr:cNvPr id="2" name="Rectangle 18"/>
        <xdr:cNvSpPr>
          <a:spLocks/>
        </xdr:cNvSpPr>
      </xdr:nvSpPr>
      <xdr:spPr>
        <a:xfrm rot="21597528">
          <a:off x="12334875" y="57150"/>
          <a:ext cx="352425" cy="82200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illeniaUPC"/>
              <a:ea typeface="DilleniaUPC"/>
              <a:cs typeface="DilleniaUPC"/>
            </a:rPr>
            <a:t/>
          </a:r>
        </a:p>
      </xdr:txBody>
    </xdr:sp>
    <xdr:clientData/>
  </xdr:twoCellAnchor>
  <xdr:twoCellAnchor>
    <xdr:from>
      <xdr:col>7</xdr:col>
      <xdr:colOff>228600</xdr:colOff>
      <xdr:row>26</xdr:row>
      <xdr:rowOff>123825</xdr:rowOff>
    </xdr:from>
    <xdr:to>
      <xdr:col>7</xdr:col>
      <xdr:colOff>428625</xdr:colOff>
      <xdr:row>29</xdr:row>
      <xdr:rowOff>76200</xdr:rowOff>
    </xdr:to>
    <xdr:sp>
      <xdr:nvSpPr>
        <xdr:cNvPr id="3" name="Text Box 29"/>
        <xdr:cNvSpPr txBox="1">
          <a:spLocks noChangeArrowheads="1"/>
        </xdr:cNvSpPr>
      </xdr:nvSpPr>
      <xdr:spPr>
        <a:xfrm>
          <a:off x="12401550" y="7058025"/>
          <a:ext cx="2000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vert="vert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ตัวชี้วัด</a:t>
          </a:r>
        </a:p>
      </xdr:txBody>
    </xdr:sp>
    <xdr:clientData/>
  </xdr:twoCellAnchor>
  <xdr:twoCellAnchor>
    <xdr:from>
      <xdr:col>7</xdr:col>
      <xdr:colOff>161925</xdr:colOff>
      <xdr:row>29</xdr:row>
      <xdr:rowOff>76200</xdr:rowOff>
    </xdr:from>
    <xdr:to>
      <xdr:col>7</xdr:col>
      <xdr:colOff>514350</xdr:colOff>
      <xdr:row>30</xdr:row>
      <xdr:rowOff>257175</xdr:rowOff>
    </xdr:to>
    <xdr:sp>
      <xdr:nvSpPr>
        <xdr:cNvPr id="4" name="Rectangle 19"/>
        <xdr:cNvSpPr>
          <a:spLocks/>
        </xdr:cNvSpPr>
      </xdr:nvSpPr>
      <xdr:spPr>
        <a:xfrm rot="21597528">
          <a:off x="12334875" y="7810500"/>
          <a:ext cx="352425" cy="44767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illeniaUPC"/>
              <a:ea typeface="DilleniaUPC"/>
              <a:cs typeface="DilleniaUPC"/>
            </a:rPr>
            <a:t/>
          </a:r>
        </a:p>
      </xdr:txBody>
    </xdr:sp>
    <xdr:clientData/>
  </xdr:twoCellAnchor>
  <xdr:twoCellAnchor>
    <xdr:from>
      <xdr:col>7</xdr:col>
      <xdr:colOff>161925</xdr:colOff>
      <xdr:row>29</xdr:row>
      <xdr:rowOff>19050</xdr:rowOff>
    </xdr:from>
    <xdr:to>
      <xdr:col>7</xdr:col>
      <xdr:colOff>495300</xdr:colOff>
      <xdr:row>30</xdr:row>
      <xdr:rowOff>171450</xdr:rowOff>
    </xdr:to>
    <xdr:sp>
      <xdr:nvSpPr>
        <xdr:cNvPr id="5" name="Text Box 2"/>
        <xdr:cNvSpPr txBox="1">
          <a:spLocks noChangeArrowheads="1"/>
        </xdr:cNvSpPr>
      </xdr:nvSpPr>
      <xdr:spPr>
        <a:xfrm flipV="1">
          <a:off x="12334875" y="7753350"/>
          <a:ext cx="3333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191</a:t>
          </a:r>
        </a:p>
      </xdr:txBody>
    </xdr:sp>
    <xdr:clientData/>
  </xdr:twoCellAnchor>
  <xdr:twoCellAnchor>
    <xdr:from>
      <xdr:col>7</xdr:col>
      <xdr:colOff>180975</xdr:colOff>
      <xdr:row>31</xdr:row>
      <xdr:rowOff>19050</xdr:rowOff>
    </xdr:from>
    <xdr:to>
      <xdr:col>7</xdr:col>
      <xdr:colOff>514350</xdr:colOff>
      <xdr:row>63</xdr:row>
      <xdr:rowOff>200025</xdr:rowOff>
    </xdr:to>
    <xdr:sp>
      <xdr:nvSpPr>
        <xdr:cNvPr id="6" name="Rectangle 18"/>
        <xdr:cNvSpPr>
          <a:spLocks/>
        </xdr:cNvSpPr>
      </xdr:nvSpPr>
      <xdr:spPr>
        <a:xfrm rot="21597528">
          <a:off x="12353925" y="8286750"/>
          <a:ext cx="333375" cy="83724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illeniaUPC"/>
              <a:ea typeface="DilleniaUPC"/>
              <a:cs typeface="DilleniaUPC"/>
            </a:rPr>
            <a:t/>
          </a:r>
        </a:p>
      </xdr:txBody>
    </xdr:sp>
    <xdr:clientData/>
  </xdr:twoCellAnchor>
  <xdr:twoCellAnchor>
    <xdr:from>
      <xdr:col>7</xdr:col>
      <xdr:colOff>180975</xdr:colOff>
      <xdr:row>64</xdr:row>
      <xdr:rowOff>9525</xdr:rowOff>
    </xdr:from>
    <xdr:to>
      <xdr:col>7</xdr:col>
      <xdr:colOff>523875</xdr:colOff>
      <xdr:row>94</xdr:row>
      <xdr:rowOff>257175</xdr:rowOff>
    </xdr:to>
    <xdr:sp>
      <xdr:nvSpPr>
        <xdr:cNvPr id="7" name="Rectangle 18"/>
        <xdr:cNvSpPr>
          <a:spLocks/>
        </xdr:cNvSpPr>
      </xdr:nvSpPr>
      <xdr:spPr>
        <a:xfrm rot="21597528">
          <a:off x="12353925" y="16668750"/>
          <a:ext cx="342900" cy="824865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illeniaUPC"/>
              <a:ea typeface="DilleniaUPC"/>
              <a:cs typeface="DilleniaUPC"/>
            </a:rPr>
            <a:t/>
          </a:r>
        </a:p>
      </xdr:txBody>
    </xdr:sp>
    <xdr:clientData/>
  </xdr:twoCellAnchor>
  <xdr:twoCellAnchor>
    <xdr:from>
      <xdr:col>7</xdr:col>
      <xdr:colOff>228600</xdr:colOff>
      <xdr:row>33</xdr:row>
      <xdr:rowOff>9525</xdr:rowOff>
    </xdr:from>
    <xdr:to>
      <xdr:col>7</xdr:col>
      <xdr:colOff>428625</xdr:colOff>
      <xdr:row>35</xdr:row>
      <xdr:rowOff>228600</xdr:rowOff>
    </xdr:to>
    <xdr:sp>
      <xdr:nvSpPr>
        <xdr:cNvPr id="8" name="Text Box 29"/>
        <xdr:cNvSpPr txBox="1">
          <a:spLocks noChangeArrowheads="1"/>
        </xdr:cNvSpPr>
      </xdr:nvSpPr>
      <xdr:spPr>
        <a:xfrm>
          <a:off x="12401550" y="8810625"/>
          <a:ext cx="2000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vert="vert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ตัวชี้วัด</a:t>
          </a:r>
        </a:p>
      </xdr:txBody>
    </xdr:sp>
    <xdr:clientData/>
  </xdr:twoCellAnchor>
  <xdr:twoCellAnchor>
    <xdr:from>
      <xdr:col>7</xdr:col>
      <xdr:colOff>190500</xdr:colOff>
      <xdr:row>31</xdr:row>
      <xdr:rowOff>19050</xdr:rowOff>
    </xdr:from>
    <xdr:to>
      <xdr:col>7</xdr:col>
      <xdr:colOff>514350</xdr:colOff>
      <xdr:row>32</xdr:row>
      <xdr:rowOff>257175</xdr:rowOff>
    </xdr:to>
    <xdr:sp>
      <xdr:nvSpPr>
        <xdr:cNvPr id="9" name="Rectangle 19"/>
        <xdr:cNvSpPr>
          <a:spLocks/>
        </xdr:cNvSpPr>
      </xdr:nvSpPr>
      <xdr:spPr>
        <a:xfrm rot="21597528">
          <a:off x="12363450" y="8286750"/>
          <a:ext cx="323850" cy="5048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illeniaUPC"/>
              <a:ea typeface="DilleniaUPC"/>
              <a:cs typeface="DilleniaUPC"/>
            </a:rPr>
            <a:t/>
          </a:r>
        </a:p>
      </xdr:txBody>
    </xdr:sp>
    <xdr:clientData/>
  </xdr:twoCellAnchor>
  <xdr:twoCellAnchor>
    <xdr:from>
      <xdr:col>7</xdr:col>
      <xdr:colOff>104775</xdr:colOff>
      <xdr:row>31</xdr:row>
      <xdr:rowOff>85725</xdr:rowOff>
    </xdr:from>
    <xdr:to>
      <xdr:col>7</xdr:col>
      <xdr:colOff>504825</xdr:colOff>
      <xdr:row>32</xdr:row>
      <xdr:rowOff>152400</xdr:rowOff>
    </xdr:to>
    <xdr:sp>
      <xdr:nvSpPr>
        <xdr:cNvPr id="10" name="Text Box 2"/>
        <xdr:cNvSpPr txBox="1">
          <a:spLocks noChangeArrowheads="1"/>
        </xdr:cNvSpPr>
      </xdr:nvSpPr>
      <xdr:spPr>
        <a:xfrm flipH="1" flipV="1">
          <a:off x="12277725" y="8353425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192</a:t>
          </a:r>
        </a:p>
      </xdr:txBody>
    </xdr:sp>
    <xdr:clientData/>
  </xdr:twoCellAnchor>
  <xdr:twoCellAnchor>
    <xdr:from>
      <xdr:col>7</xdr:col>
      <xdr:colOff>238125</xdr:colOff>
      <xdr:row>90</xdr:row>
      <xdr:rowOff>66675</xdr:rowOff>
    </xdr:from>
    <xdr:to>
      <xdr:col>7</xdr:col>
      <xdr:colOff>438150</xdr:colOff>
      <xdr:row>93</xdr:row>
      <xdr:rowOff>19050</xdr:rowOff>
    </xdr:to>
    <xdr:sp>
      <xdr:nvSpPr>
        <xdr:cNvPr id="11" name="Text Box 29"/>
        <xdr:cNvSpPr txBox="1">
          <a:spLocks noChangeArrowheads="1"/>
        </xdr:cNvSpPr>
      </xdr:nvSpPr>
      <xdr:spPr>
        <a:xfrm>
          <a:off x="12411075" y="23660100"/>
          <a:ext cx="2000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vert="vert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ตัวชี้วัด</a:t>
          </a:r>
        </a:p>
      </xdr:txBody>
    </xdr:sp>
    <xdr:clientData/>
  </xdr:twoCellAnchor>
  <xdr:twoCellAnchor>
    <xdr:from>
      <xdr:col>7</xdr:col>
      <xdr:colOff>180975</xdr:colOff>
      <xdr:row>93</xdr:row>
      <xdr:rowOff>38100</xdr:rowOff>
    </xdr:from>
    <xdr:to>
      <xdr:col>8</xdr:col>
      <xdr:colOff>0</xdr:colOff>
      <xdr:row>94</xdr:row>
      <xdr:rowOff>257175</xdr:rowOff>
    </xdr:to>
    <xdr:sp>
      <xdr:nvSpPr>
        <xdr:cNvPr id="12" name="Rectangle 19"/>
        <xdr:cNvSpPr>
          <a:spLocks/>
        </xdr:cNvSpPr>
      </xdr:nvSpPr>
      <xdr:spPr>
        <a:xfrm rot="21597528">
          <a:off x="12353925" y="24431625"/>
          <a:ext cx="352425" cy="48577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illeniaUPC"/>
              <a:ea typeface="DilleniaUPC"/>
              <a:cs typeface="DilleniaUPC"/>
            </a:rPr>
            <a:t/>
          </a:r>
        </a:p>
      </xdr:txBody>
    </xdr:sp>
    <xdr:clientData/>
  </xdr:twoCellAnchor>
  <xdr:twoCellAnchor>
    <xdr:from>
      <xdr:col>7</xdr:col>
      <xdr:colOff>200025</xdr:colOff>
      <xdr:row>93</xdr:row>
      <xdr:rowOff>133350</xdr:rowOff>
    </xdr:from>
    <xdr:to>
      <xdr:col>7</xdr:col>
      <xdr:colOff>514350</xdr:colOff>
      <xdr:row>94</xdr:row>
      <xdr:rowOff>161925</xdr:rowOff>
    </xdr:to>
    <xdr:sp>
      <xdr:nvSpPr>
        <xdr:cNvPr id="13" name="Text Box 2"/>
        <xdr:cNvSpPr txBox="1">
          <a:spLocks noChangeArrowheads="1"/>
        </xdr:cNvSpPr>
      </xdr:nvSpPr>
      <xdr:spPr>
        <a:xfrm flipH="1" flipV="1">
          <a:off x="12372975" y="24526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193</a:t>
          </a:r>
        </a:p>
      </xdr:txBody>
    </xdr:sp>
    <xdr:clientData/>
  </xdr:twoCellAnchor>
  <xdr:twoCellAnchor>
    <xdr:from>
      <xdr:col>7</xdr:col>
      <xdr:colOff>161925</xdr:colOff>
      <xdr:row>95</xdr:row>
      <xdr:rowOff>19050</xdr:rowOff>
    </xdr:from>
    <xdr:to>
      <xdr:col>7</xdr:col>
      <xdr:colOff>523875</xdr:colOff>
      <xdr:row>126</xdr:row>
      <xdr:rowOff>0</xdr:rowOff>
    </xdr:to>
    <xdr:sp>
      <xdr:nvSpPr>
        <xdr:cNvPr id="14" name="Rectangle 18"/>
        <xdr:cNvSpPr>
          <a:spLocks/>
        </xdr:cNvSpPr>
      </xdr:nvSpPr>
      <xdr:spPr>
        <a:xfrm rot="21597528">
          <a:off x="12334875" y="24945975"/>
          <a:ext cx="361950" cy="824865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illeniaUPC"/>
              <a:ea typeface="DilleniaUPC"/>
              <a:cs typeface="DilleniaUPC"/>
            </a:rPr>
            <a:t/>
          </a:r>
        </a:p>
      </xdr:txBody>
    </xdr:sp>
    <xdr:clientData/>
  </xdr:twoCellAnchor>
  <xdr:twoCellAnchor>
    <xdr:from>
      <xdr:col>7</xdr:col>
      <xdr:colOff>228600</xdr:colOff>
      <xdr:row>96</xdr:row>
      <xdr:rowOff>171450</xdr:rowOff>
    </xdr:from>
    <xdr:to>
      <xdr:col>7</xdr:col>
      <xdr:colOff>419100</xdr:colOff>
      <xdr:row>99</xdr:row>
      <xdr:rowOff>123825</xdr:rowOff>
    </xdr:to>
    <xdr:sp>
      <xdr:nvSpPr>
        <xdr:cNvPr id="15" name="Text Box 29"/>
        <xdr:cNvSpPr txBox="1">
          <a:spLocks noChangeArrowheads="1"/>
        </xdr:cNvSpPr>
      </xdr:nvSpPr>
      <xdr:spPr>
        <a:xfrm>
          <a:off x="12401550" y="25365075"/>
          <a:ext cx="1905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vert="vert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ตัวชี้วัด</a:t>
          </a:r>
        </a:p>
      </xdr:txBody>
    </xdr:sp>
    <xdr:clientData/>
  </xdr:twoCellAnchor>
  <xdr:twoCellAnchor>
    <xdr:from>
      <xdr:col>7</xdr:col>
      <xdr:colOff>171450</xdr:colOff>
      <xdr:row>95</xdr:row>
      <xdr:rowOff>28575</xdr:rowOff>
    </xdr:from>
    <xdr:to>
      <xdr:col>7</xdr:col>
      <xdr:colOff>523875</xdr:colOff>
      <xdr:row>96</xdr:row>
      <xdr:rowOff>257175</xdr:rowOff>
    </xdr:to>
    <xdr:sp>
      <xdr:nvSpPr>
        <xdr:cNvPr id="16" name="Rectangle 19"/>
        <xdr:cNvSpPr>
          <a:spLocks/>
        </xdr:cNvSpPr>
      </xdr:nvSpPr>
      <xdr:spPr>
        <a:xfrm rot="21597528">
          <a:off x="12344400" y="24955500"/>
          <a:ext cx="352425" cy="4953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illeniaUPC"/>
              <a:ea typeface="DilleniaUPC"/>
              <a:cs typeface="DilleniaUPC"/>
            </a:rPr>
            <a:t/>
          </a:r>
        </a:p>
      </xdr:txBody>
    </xdr:sp>
    <xdr:clientData/>
  </xdr:twoCellAnchor>
  <xdr:twoCellAnchor>
    <xdr:from>
      <xdr:col>7</xdr:col>
      <xdr:colOff>190500</xdr:colOff>
      <xdr:row>95</xdr:row>
      <xdr:rowOff>28575</xdr:rowOff>
    </xdr:from>
    <xdr:to>
      <xdr:col>7</xdr:col>
      <xdr:colOff>504825</xdr:colOff>
      <xdr:row>96</xdr:row>
      <xdr:rowOff>133350</xdr:rowOff>
    </xdr:to>
    <xdr:sp>
      <xdr:nvSpPr>
        <xdr:cNvPr id="17" name="Text Box 2"/>
        <xdr:cNvSpPr txBox="1">
          <a:spLocks noChangeArrowheads="1"/>
        </xdr:cNvSpPr>
      </xdr:nvSpPr>
      <xdr:spPr>
        <a:xfrm flipH="1" flipV="1">
          <a:off x="12363450" y="24955500"/>
          <a:ext cx="3143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194</a:t>
          </a:r>
        </a:p>
      </xdr:txBody>
    </xdr:sp>
    <xdr:clientData/>
  </xdr:twoCellAnchor>
  <xdr:twoCellAnchor>
    <xdr:from>
      <xdr:col>7</xdr:col>
      <xdr:colOff>161925</xdr:colOff>
      <xdr:row>126</xdr:row>
      <xdr:rowOff>19050</xdr:rowOff>
    </xdr:from>
    <xdr:to>
      <xdr:col>8</xdr:col>
      <xdr:colOff>0</xdr:colOff>
      <xdr:row>157</xdr:row>
      <xdr:rowOff>9525</xdr:rowOff>
    </xdr:to>
    <xdr:sp>
      <xdr:nvSpPr>
        <xdr:cNvPr id="18" name="Rectangle 18"/>
        <xdr:cNvSpPr>
          <a:spLocks/>
        </xdr:cNvSpPr>
      </xdr:nvSpPr>
      <xdr:spPr>
        <a:xfrm rot="21597528">
          <a:off x="12334875" y="33213675"/>
          <a:ext cx="371475" cy="82581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illeniaUPC"/>
              <a:ea typeface="DilleniaUPC"/>
              <a:cs typeface="DilleniaUPC"/>
            </a:rPr>
            <a:t/>
          </a:r>
        </a:p>
      </xdr:txBody>
    </xdr:sp>
    <xdr:clientData/>
  </xdr:twoCellAnchor>
  <xdr:twoCellAnchor>
    <xdr:from>
      <xdr:col>7</xdr:col>
      <xdr:colOff>247650</xdr:colOff>
      <xdr:row>151</xdr:row>
      <xdr:rowOff>228600</xdr:rowOff>
    </xdr:from>
    <xdr:to>
      <xdr:col>7</xdr:col>
      <xdr:colOff>447675</xdr:colOff>
      <xdr:row>154</xdr:row>
      <xdr:rowOff>180975</xdr:rowOff>
    </xdr:to>
    <xdr:sp>
      <xdr:nvSpPr>
        <xdr:cNvPr id="19" name="Text Box 29"/>
        <xdr:cNvSpPr txBox="1">
          <a:spLocks noChangeArrowheads="1"/>
        </xdr:cNvSpPr>
      </xdr:nvSpPr>
      <xdr:spPr>
        <a:xfrm>
          <a:off x="12420600" y="40090725"/>
          <a:ext cx="2000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vert="vert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ตัวชี้วัด</a:t>
          </a:r>
        </a:p>
      </xdr:txBody>
    </xdr:sp>
    <xdr:clientData/>
  </xdr:twoCellAnchor>
  <xdr:twoCellAnchor>
    <xdr:from>
      <xdr:col>7</xdr:col>
      <xdr:colOff>171450</xdr:colOff>
      <xdr:row>155</xdr:row>
      <xdr:rowOff>66675</xdr:rowOff>
    </xdr:from>
    <xdr:to>
      <xdr:col>8</xdr:col>
      <xdr:colOff>9525</xdr:colOff>
      <xdr:row>156</xdr:row>
      <xdr:rowOff>257175</xdr:rowOff>
    </xdr:to>
    <xdr:sp>
      <xdr:nvSpPr>
        <xdr:cNvPr id="20" name="Rectangle 19"/>
        <xdr:cNvSpPr>
          <a:spLocks/>
        </xdr:cNvSpPr>
      </xdr:nvSpPr>
      <xdr:spPr>
        <a:xfrm rot="21597528">
          <a:off x="12344400" y="40995600"/>
          <a:ext cx="371475" cy="4572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illeniaUPC"/>
              <a:ea typeface="DilleniaUPC"/>
              <a:cs typeface="DilleniaUPC"/>
            </a:rPr>
            <a:t/>
          </a:r>
        </a:p>
      </xdr:txBody>
    </xdr:sp>
    <xdr:clientData/>
  </xdr:twoCellAnchor>
  <xdr:twoCellAnchor>
    <xdr:from>
      <xdr:col>7</xdr:col>
      <xdr:colOff>190500</xdr:colOff>
      <xdr:row>154</xdr:row>
      <xdr:rowOff>257175</xdr:rowOff>
    </xdr:from>
    <xdr:to>
      <xdr:col>7</xdr:col>
      <xdr:colOff>504825</xdr:colOff>
      <xdr:row>156</xdr:row>
      <xdr:rowOff>152400</xdr:rowOff>
    </xdr:to>
    <xdr:sp>
      <xdr:nvSpPr>
        <xdr:cNvPr id="21" name="Text Box 2"/>
        <xdr:cNvSpPr txBox="1">
          <a:spLocks noChangeArrowheads="1"/>
        </xdr:cNvSpPr>
      </xdr:nvSpPr>
      <xdr:spPr>
        <a:xfrm flipH="1" flipV="1">
          <a:off x="12363450" y="40919400"/>
          <a:ext cx="3143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195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tabSelected="1" zoomScale="80" zoomScaleNormal="80" zoomScaleSheetLayoutView="100" zoomScalePageLayoutView="0" workbookViewId="0" topLeftCell="A1">
      <selection activeCell="A1" sqref="A1:G1"/>
    </sheetView>
  </sheetViews>
  <sheetFormatPr defaultColWidth="9.33203125" defaultRowHeight="21"/>
  <cols>
    <col min="1" max="1" width="5.16015625" style="2" customWidth="1"/>
    <col min="2" max="2" width="81.16015625" style="2" customWidth="1"/>
    <col min="3" max="3" width="12.5" style="2" customWidth="1"/>
    <col min="4" max="4" width="12" style="2" customWidth="1"/>
    <col min="5" max="5" width="13.16015625" style="2" customWidth="1"/>
    <col min="6" max="6" width="11.83203125" style="2" customWidth="1"/>
    <col min="7" max="7" width="77.16015625" style="2" customWidth="1"/>
    <col min="8" max="16384" width="9.33203125" style="2" customWidth="1"/>
  </cols>
  <sheetData>
    <row r="1" spans="1:7" ht="21">
      <c r="A1" s="73" t="s">
        <v>145</v>
      </c>
      <c r="B1" s="73"/>
      <c r="C1" s="73"/>
      <c r="D1" s="73"/>
      <c r="E1" s="73"/>
      <c r="F1" s="73"/>
      <c r="G1" s="73"/>
    </row>
    <row r="2" spans="1:7" ht="21">
      <c r="A2" s="74" t="s">
        <v>146</v>
      </c>
      <c r="B2" s="74"/>
      <c r="C2" s="74"/>
      <c r="D2" s="74"/>
      <c r="E2" s="74"/>
      <c r="F2" s="74"/>
      <c r="G2" s="74"/>
    </row>
    <row r="3" spans="1:7" ht="21">
      <c r="A3" s="3"/>
      <c r="B3" s="4"/>
      <c r="C3" s="75" t="s">
        <v>148</v>
      </c>
      <c r="D3" s="76"/>
      <c r="E3" s="76"/>
      <c r="F3" s="77"/>
      <c r="G3" s="7"/>
    </row>
    <row r="4" spans="1:7" ht="21">
      <c r="A4" s="73" t="s">
        <v>147</v>
      </c>
      <c r="B4" s="78"/>
      <c r="C4" s="79" t="s">
        <v>149</v>
      </c>
      <c r="D4" s="80"/>
      <c r="E4" s="80"/>
      <c r="F4" s="81"/>
      <c r="G4" s="1" t="s">
        <v>150</v>
      </c>
    </row>
    <row r="5" spans="1:7" ht="21">
      <c r="A5" s="9"/>
      <c r="B5" s="10"/>
      <c r="C5" s="8" t="s">
        <v>186</v>
      </c>
      <c r="D5" s="11" t="s">
        <v>188</v>
      </c>
      <c r="E5" s="11" t="s">
        <v>187</v>
      </c>
      <c r="F5" s="11" t="s">
        <v>193</v>
      </c>
      <c r="G5" s="12"/>
    </row>
    <row r="6" spans="1:6" ht="21">
      <c r="A6" s="13"/>
      <c r="B6" s="14"/>
      <c r="C6" s="41"/>
      <c r="D6" s="42"/>
      <c r="E6" s="43"/>
      <c r="F6" s="43"/>
    </row>
    <row r="7" spans="1:7" ht="21">
      <c r="A7" s="18" t="s">
        <v>0</v>
      </c>
      <c r="B7" s="19"/>
      <c r="C7" s="44"/>
      <c r="D7" s="45"/>
      <c r="E7" s="46"/>
      <c r="F7" s="46"/>
      <c r="G7" s="20" t="s">
        <v>1</v>
      </c>
    </row>
    <row r="8" spans="1:7" ht="21">
      <c r="A8" s="21">
        <v>1.1</v>
      </c>
      <c r="B8" s="22" t="s">
        <v>18</v>
      </c>
      <c r="C8" s="47">
        <v>0.5</v>
      </c>
      <c r="D8" s="48">
        <v>0.7</v>
      </c>
      <c r="E8" s="49">
        <v>0.6</v>
      </c>
      <c r="F8" s="49">
        <v>0.6</v>
      </c>
      <c r="G8" s="23" t="s">
        <v>86</v>
      </c>
    </row>
    <row r="9" spans="1:7" ht="21">
      <c r="A9" s="21">
        <v>1.2</v>
      </c>
      <c r="B9" s="22" t="s">
        <v>19</v>
      </c>
      <c r="C9" s="47">
        <v>124.11</v>
      </c>
      <c r="D9" s="48">
        <v>125</v>
      </c>
      <c r="E9" s="49">
        <v>133.27</v>
      </c>
      <c r="F9" s="49">
        <v>123.6</v>
      </c>
      <c r="G9" s="23" t="s">
        <v>87</v>
      </c>
    </row>
    <row r="10" spans="1:7" ht="21">
      <c r="A10" s="21">
        <v>1.3</v>
      </c>
      <c r="B10" s="22" t="s">
        <v>20</v>
      </c>
      <c r="C10" s="47">
        <v>12.87</v>
      </c>
      <c r="D10" s="48">
        <v>13.95</v>
      </c>
      <c r="E10" s="49">
        <v>13.21</v>
      </c>
      <c r="F10" s="49">
        <v>13.02</v>
      </c>
      <c r="G10" s="23" t="s">
        <v>88</v>
      </c>
    </row>
    <row r="11" spans="1:7" ht="21">
      <c r="A11" s="21">
        <v>1.5</v>
      </c>
      <c r="B11" s="22" t="s">
        <v>21</v>
      </c>
      <c r="C11" s="47">
        <v>5.65</v>
      </c>
      <c r="D11" s="48">
        <v>5.6</v>
      </c>
      <c r="E11" s="49">
        <v>5.55</v>
      </c>
      <c r="F11" s="49">
        <v>5.46</v>
      </c>
      <c r="G11" s="23" t="s">
        <v>89</v>
      </c>
    </row>
    <row r="12" spans="1:7" ht="21">
      <c r="A12" s="21">
        <v>1.6</v>
      </c>
      <c r="B12" s="22" t="s">
        <v>22</v>
      </c>
      <c r="C12" s="47">
        <v>1.66</v>
      </c>
      <c r="D12" s="48">
        <v>5.05</v>
      </c>
      <c r="E12" s="49">
        <v>3.57</v>
      </c>
      <c r="F12" s="49">
        <v>5.34</v>
      </c>
      <c r="G12" s="23" t="s">
        <v>91</v>
      </c>
    </row>
    <row r="13" spans="1:7" ht="21">
      <c r="A13" s="21">
        <v>1.7</v>
      </c>
      <c r="B13" s="22" t="s">
        <v>23</v>
      </c>
      <c r="C13" s="47">
        <v>38.37</v>
      </c>
      <c r="D13" s="48">
        <v>11.75</v>
      </c>
      <c r="E13" s="49">
        <v>49.24</v>
      </c>
      <c r="F13" s="49">
        <v>49.67</v>
      </c>
      <c r="G13" s="23" t="s">
        <v>90</v>
      </c>
    </row>
    <row r="14" spans="1:7" ht="21">
      <c r="A14" s="21">
        <v>1.8</v>
      </c>
      <c r="B14" s="22" t="s">
        <v>24</v>
      </c>
      <c r="C14" s="47" t="s">
        <v>189</v>
      </c>
      <c r="D14" s="47" t="s">
        <v>189</v>
      </c>
      <c r="E14" s="48" t="s">
        <v>189</v>
      </c>
      <c r="F14" s="48" t="s">
        <v>189</v>
      </c>
      <c r="G14" s="23" t="s">
        <v>92</v>
      </c>
    </row>
    <row r="15" spans="1:7" ht="21">
      <c r="A15" s="24">
        <v>1.9</v>
      </c>
      <c r="B15" s="22" t="s">
        <v>65</v>
      </c>
      <c r="C15" s="47" t="s">
        <v>189</v>
      </c>
      <c r="D15" s="47" t="s">
        <v>189</v>
      </c>
      <c r="E15" s="48" t="s">
        <v>189</v>
      </c>
      <c r="F15" s="48" t="s">
        <v>189</v>
      </c>
      <c r="G15" s="23" t="s">
        <v>93</v>
      </c>
    </row>
    <row r="16" spans="1:7" ht="21">
      <c r="A16" s="24"/>
      <c r="B16" s="25"/>
      <c r="C16" s="47"/>
      <c r="D16" s="48"/>
      <c r="E16" s="49"/>
      <c r="F16" s="49"/>
      <c r="G16" s="22"/>
    </row>
    <row r="17" spans="1:7" ht="21">
      <c r="A17" s="18" t="s">
        <v>2</v>
      </c>
      <c r="B17" s="19"/>
      <c r="C17" s="44"/>
      <c r="D17" s="45"/>
      <c r="E17" s="46"/>
      <c r="F17" s="46"/>
      <c r="G17" s="20" t="s">
        <v>3</v>
      </c>
    </row>
    <row r="18" spans="1:7" ht="21">
      <c r="A18" s="21">
        <v>2.1</v>
      </c>
      <c r="B18" s="22" t="s">
        <v>25</v>
      </c>
      <c r="C18" s="48">
        <v>0.7</v>
      </c>
      <c r="D18" s="50">
        <v>0.7</v>
      </c>
      <c r="E18" s="48">
        <v>0.5</v>
      </c>
      <c r="F18" s="48">
        <v>0.59</v>
      </c>
      <c r="G18" s="23" t="s">
        <v>30</v>
      </c>
    </row>
    <row r="19" spans="1:7" ht="21">
      <c r="A19" s="27">
        <v>2.2</v>
      </c>
      <c r="B19" s="22" t="s">
        <v>28</v>
      </c>
      <c r="C19" s="48" t="s">
        <v>189</v>
      </c>
      <c r="D19" s="50" t="s">
        <v>189</v>
      </c>
      <c r="E19" s="48" t="s">
        <v>189</v>
      </c>
      <c r="F19" s="48" t="s">
        <v>189</v>
      </c>
      <c r="G19" s="23" t="s">
        <v>94</v>
      </c>
    </row>
    <row r="20" spans="1:7" ht="21">
      <c r="A20" s="21">
        <v>2.3</v>
      </c>
      <c r="B20" s="22" t="s">
        <v>27</v>
      </c>
      <c r="C20" s="48">
        <v>99.28</v>
      </c>
      <c r="D20" s="50">
        <v>99.19</v>
      </c>
      <c r="E20" s="48">
        <v>99.29</v>
      </c>
      <c r="F20" s="48">
        <v>99.4</v>
      </c>
      <c r="G20" s="23" t="s">
        <v>95</v>
      </c>
    </row>
    <row r="21" spans="1:7" ht="21">
      <c r="A21" s="27">
        <v>2.4</v>
      </c>
      <c r="B21" s="22" t="s">
        <v>51</v>
      </c>
      <c r="C21" s="48" t="s">
        <v>189</v>
      </c>
      <c r="D21" s="48" t="s">
        <v>189</v>
      </c>
      <c r="E21" s="48" t="s">
        <v>189</v>
      </c>
      <c r="F21" s="48" t="s">
        <v>189</v>
      </c>
      <c r="G21" s="23" t="s">
        <v>96</v>
      </c>
    </row>
    <row r="22" spans="1:7" ht="21">
      <c r="A22" s="21">
        <v>2.5</v>
      </c>
      <c r="B22" s="22" t="s">
        <v>26</v>
      </c>
      <c r="C22" s="48" t="s">
        <v>189</v>
      </c>
      <c r="D22" s="48" t="s">
        <v>189</v>
      </c>
      <c r="E22" s="48" t="s">
        <v>189</v>
      </c>
      <c r="F22" s="48" t="s">
        <v>189</v>
      </c>
      <c r="G22" s="23" t="s">
        <v>97</v>
      </c>
    </row>
    <row r="23" spans="1:7" ht="21">
      <c r="A23" s="27">
        <v>2.6</v>
      </c>
      <c r="B23" s="22" t="s">
        <v>29</v>
      </c>
      <c r="C23" s="48">
        <v>152</v>
      </c>
      <c r="D23" s="50">
        <v>155</v>
      </c>
      <c r="E23" s="48">
        <v>157</v>
      </c>
      <c r="F23" s="48">
        <v>162</v>
      </c>
      <c r="G23" s="23" t="s">
        <v>98</v>
      </c>
    </row>
    <row r="24" spans="1:7" ht="21">
      <c r="A24" s="27"/>
      <c r="B24" s="22"/>
      <c r="C24" s="47"/>
      <c r="D24" s="48"/>
      <c r="E24" s="49"/>
      <c r="F24" s="49"/>
      <c r="G24" s="22"/>
    </row>
    <row r="25" spans="1:11" ht="21">
      <c r="A25" s="18" t="s">
        <v>4</v>
      </c>
      <c r="B25" s="22"/>
      <c r="C25" s="41"/>
      <c r="D25" s="42"/>
      <c r="E25" s="43"/>
      <c r="F25" s="43"/>
      <c r="G25" s="30" t="s">
        <v>5</v>
      </c>
      <c r="H25" s="31"/>
      <c r="I25" s="31"/>
      <c r="J25" s="31"/>
      <c r="K25" s="31"/>
    </row>
    <row r="26" spans="1:7" s="22" customFormat="1" ht="21">
      <c r="A26" s="27">
        <v>3.1</v>
      </c>
      <c r="B26" s="22" t="s">
        <v>31</v>
      </c>
      <c r="C26" s="48" t="s">
        <v>189</v>
      </c>
      <c r="D26" s="48" t="s">
        <v>189</v>
      </c>
      <c r="E26" s="48" t="s">
        <v>189</v>
      </c>
      <c r="F26" s="48" t="s">
        <v>189</v>
      </c>
      <c r="G26" s="23" t="s">
        <v>99</v>
      </c>
    </row>
    <row r="27" spans="1:7" s="22" customFormat="1" ht="21">
      <c r="A27" s="27">
        <v>3.2</v>
      </c>
      <c r="B27" s="22" t="s">
        <v>58</v>
      </c>
      <c r="C27" s="48" t="s">
        <v>189</v>
      </c>
      <c r="D27" s="48" t="s">
        <v>189</v>
      </c>
      <c r="E27" s="48" t="s">
        <v>189</v>
      </c>
      <c r="F27" s="48" t="s">
        <v>189</v>
      </c>
      <c r="G27" s="23" t="s">
        <v>100</v>
      </c>
    </row>
    <row r="28" spans="1:7" s="22" customFormat="1" ht="21">
      <c r="A28" s="69">
        <v>3.3</v>
      </c>
      <c r="B28" s="70" t="s">
        <v>59</v>
      </c>
      <c r="C28" s="71">
        <v>100</v>
      </c>
      <c r="D28" s="71">
        <v>100</v>
      </c>
      <c r="E28" s="71">
        <v>100</v>
      </c>
      <c r="F28" s="71">
        <v>100</v>
      </c>
      <c r="G28" s="72" t="s">
        <v>101</v>
      </c>
    </row>
    <row r="29" spans="1:6" s="22" customFormat="1" ht="21">
      <c r="A29" s="27"/>
      <c r="C29" s="27"/>
      <c r="D29" s="26"/>
      <c r="E29" s="26"/>
      <c r="F29" s="26"/>
    </row>
    <row r="30" spans="1:6" s="22" customFormat="1" ht="21">
      <c r="A30" s="27"/>
      <c r="C30" s="27"/>
      <c r="D30" s="26"/>
      <c r="E30" s="26"/>
      <c r="F30" s="26"/>
    </row>
    <row r="31" spans="1:6" s="22" customFormat="1" ht="21">
      <c r="A31" s="27"/>
      <c r="C31" s="27"/>
      <c r="D31" s="26"/>
      <c r="E31" s="26"/>
      <c r="F31" s="26"/>
    </row>
    <row r="32" spans="1:7" ht="21">
      <c r="A32" s="73" t="s">
        <v>145</v>
      </c>
      <c r="B32" s="73"/>
      <c r="C32" s="73"/>
      <c r="D32" s="73"/>
      <c r="E32" s="73"/>
      <c r="F32" s="73"/>
      <c r="G32" s="73"/>
    </row>
    <row r="33" spans="1:7" ht="21">
      <c r="A33" s="74" t="s">
        <v>146</v>
      </c>
      <c r="B33" s="74"/>
      <c r="C33" s="74"/>
      <c r="D33" s="74"/>
      <c r="E33" s="74"/>
      <c r="F33" s="74"/>
      <c r="G33" s="74"/>
    </row>
    <row r="34" spans="1:7" ht="21">
      <c r="A34" s="3"/>
      <c r="B34" s="4"/>
      <c r="C34" s="75" t="s">
        <v>148</v>
      </c>
      <c r="D34" s="76"/>
      <c r="E34" s="76"/>
      <c r="F34" s="77"/>
      <c r="G34" s="7"/>
    </row>
    <row r="35" spans="1:7" ht="21">
      <c r="A35" s="73" t="s">
        <v>147</v>
      </c>
      <c r="B35" s="78"/>
      <c r="C35" s="79" t="s">
        <v>149</v>
      </c>
      <c r="D35" s="80"/>
      <c r="E35" s="80"/>
      <c r="F35" s="81"/>
      <c r="G35" s="1" t="s">
        <v>150</v>
      </c>
    </row>
    <row r="36" spans="1:7" ht="21">
      <c r="A36" s="9"/>
      <c r="B36" s="10"/>
      <c r="C36" s="8" t="s">
        <v>186</v>
      </c>
      <c r="D36" s="11" t="s">
        <v>188</v>
      </c>
      <c r="E36" s="11" t="s">
        <v>187</v>
      </c>
      <c r="F36" s="11" t="s">
        <v>193</v>
      </c>
      <c r="G36" s="12"/>
    </row>
    <row r="37" spans="1:6" ht="15.75" customHeight="1">
      <c r="A37" s="13"/>
      <c r="C37" s="15"/>
      <c r="D37" s="16"/>
      <c r="E37" s="17"/>
      <c r="F37" s="17"/>
    </row>
    <row r="38" spans="1:7" ht="21">
      <c r="A38" s="18" t="s">
        <v>6</v>
      </c>
      <c r="B38" s="22"/>
      <c r="C38" s="32"/>
      <c r="D38" s="29"/>
      <c r="E38" s="14"/>
      <c r="F38" s="14"/>
      <c r="G38" s="20" t="s">
        <v>7</v>
      </c>
    </row>
    <row r="39" spans="1:7" s="22" customFormat="1" ht="21">
      <c r="A39" s="27">
        <v>4.1</v>
      </c>
      <c r="B39" s="22" t="s">
        <v>52</v>
      </c>
      <c r="C39" s="57">
        <v>6136</v>
      </c>
      <c r="D39" s="58">
        <v>6634</v>
      </c>
      <c r="E39" s="59">
        <v>5167</v>
      </c>
      <c r="F39" s="59">
        <v>5427</v>
      </c>
      <c r="G39" s="23" t="s">
        <v>102</v>
      </c>
    </row>
    <row r="40" spans="1:7" s="22" customFormat="1" ht="21">
      <c r="A40" s="27">
        <v>4.2</v>
      </c>
      <c r="B40" s="22" t="s">
        <v>53</v>
      </c>
      <c r="C40" s="59">
        <v>4883</v>
      </c>
      <c r="D40" s="58">
        <v>4919</v>
      </c>
      <c r="E40" s="59">
        <v>4949</v>
      </c>
      <c r="F40" s="59">
        <v>4968</v>
      </c>
      <c r="G40" s="23" t="s">
        <v>103</v>
      </c>
    </row>
    <row r="41" spans="1:7" s="22" customFormat="1" ht="21">
      <c r="A41" s="27">
        <v>4.3</v>
      </c>
      <c r="B41" s="22" t="s">
        <v>162</v>
      </c>
      <c r="C41" s="51">
        <v>4.42</v>
      </c>
      <c r="D41" s="52" t="s">
        <v>191</v>
      </c>
      <c r="E41" s="51" t="s">
        <v>192</v>
      </c>
      <c r="F41" s="51" t="s">
        <v>189</v>
      </c>
      <c r="G41" s="23" t="s">
        <v>163</v>
      </c>
    </row>
    <row r="42" spans="1:7" s="22" customFormat="1" ht="21">
      <c r="A42" s="27">
        <v>4.4</v>
      </c>
      <c r="B42" s="22" t="s">
        <v>161</v>
      </c>
      <c r="C42" s="51" t="s">
        <v>190</v>
      </c>
      <c r="D42" s="52">
        <v>127.18</v>
      </c>
      <c r="E42" s="51">
        <v>130.92</v>
      </c>
      <c r="F42" s="51" t="s">
        <v>189</v>
      </c>
      <c r="G42" s="23" t="s">
        <v>164</v>
      </c>
    </row>
    <row r="43" spans="1:7" s="22" customFormat="1" ht="21">
      <c r="A43" s="27">
        <v>4.5</v>
      </c>
      <c r="B43" s="22" t="s">
        <v>160</v>
      </c>
      <c r="C43" s="51">
        <v>593.44</v>
      </c>
      <c r="D43" s="52">
        <v>605.01</v>
      </c>
      <c r="E43" s="51">
        <v>690.35</v>
      </c>
      <c r="F43" s="51" t="s">
        <v>189</v>
      </c>
      <c r="G43" s="23" t="s">
        <v>165</v>
      </c>
    </row>
    <row r="44" spans="1:7" s="22" customFormat="1" ht="21">
      <c r="A44" s="27">
        <v>4.6</v>
      </c>
      <c r="B44" s="22" t="s">
        <v>159</v>
      </c>
      <c r="C44" s="51">
        <v>177.6</v>
      </c>
      <c r="D44" s="52">
        <v>144.75</v>
      </c>
      <c r="E44" s="51">
        <v>145.63</v>
      </c>
      <c r="F44" s="51" t="s">
        <v>189</v>
      </c>
      <c r="G44" s="23" t="s">
        <v>166</v>
      </c>
    </row>
    <row r="45" spans="1:7" s="22" customFormat="1" ht="21">
      <c r="A45" s="27">
        <v>4.7</v>
      </c>
      <c r="B45" s="22" t="s">
        <v>154</v>
      </c>
      <c r="C45" s="51" t="s">
        <v>189</v>
      </c>
      <c r="D45" s="52" t="s">
        <v>189</v>
      </c>
      <c r="E45" s="51" t="s">
        <v>189</v>
      </c>
      <c r="F45" s="51" t="s">
        <v>189</v>
      </c>
      <c r="G45" s="23" t="s">
        <v>155</v>
      </c>
    </row>
    <row r="46" spans="1:7" s="22" customFormat="1" ht="21">
      <c r="A46" s="28">
        <v>4.8</v>
      </c>
      <c r="B46" s="22" t="s">
        <v>153</v>
      </c>
      <c r="C46" s="51">
        <v>6.6</v>
      </c>
      <c r="D46" s="52">
        <v>6.9</v>
      </c>
      <c r="E46" s="51">
        <v>5.1</v>
      </c>
      <c r="F46" s="51">
        <v>3.9</v>
      </c>
      <c r="G46" s="23" t="s">
        <v>156</v>
      </c>
    </row>
    <row r="47" spans="1:7" s="22" customFormat="1" ht="21">
      <c r="A47" s="28">
        <v>4.9</v>
      </c>
      <c r="B47" s="22" t="s">
        <v>152</v>
      </c>
      <c r="C47" s="51">
        <v>30.1</v>
      </c>
      <c r="D47" s="52">
        <v>31.1</v>
      </c>
      <c r="E47" s="51">
        <v>29.6</v>
      </c>
      <c r="F47" s="51">
        <v>26.1</v>
      </c>
      <c r="G47" s="23" t="s">
        <v>157</v>
      </c>
    </row>
    <row r="48" spans="1:7" s="22" customFormat="1" ht="21">
      <c r="A48" s="33">
        <v>4.1</v>
      </c>
      <c r="B48" s="22" t="s">
        <v>151</v>
      </c>
      <c r="C48" s="51">
        <v>53.8</v>
      </c>
      <c r="D48" s="52">
        <v>52.9</v>
      </c>
      <c r="E48" s="51">
        <v>59.1</v>
      </c>
      <c r="F48" s="51">
        <v>49.8</v>
      </c>
      <c r="G48" s="23" t="s">
        <v>158</v>
      </c>
    </row>
    <row r="49" spans="1:7" s="22" customFormat="1" ht="21">
      <c r="A49" s="34"/>
      <c r="C49" s="53"/>
      <c r="D49" s="53"/>
      <c r="E49" s="51"/>
      <c r="F49" s="51"/>
      <c r="G49" s="23" t="s">
        <v>66</v>
      </c>
    </row>
    <row r="50" spans="1:7" s="22" customFormat="1" ht="15" customHeight="1">
      <c r="A50" s="34"/>
      <c r="C50" s="53"/>
      <c r="D50" s="53"/>
      <c r="E50" s="51"/>
      <c r="F50" s="51"/>
      <c r="G50" s="23"/>
    </row>
    <row r="51" spans="1:7" ht="21">
      <c r="A51" s="13" t="s">
        <v>201</v>
      </c>
      <c r="C51" s="54"/>
      <c r="D51" s="54"/>
      <c r="E51" s="54"/>
      <c r="F51" s="54"/>
      <c r="G51" s="35" t="s">
        <v>202</v>
      </c>
    </row>
    <row r="52" spans="1:7" ht="21">
      <c r="A52" s="21">
        <v>5.1</v>
      </c>
      <c r="B52" s="2" t="s">
        <v>204</v>
      </c>
      <c r="C52" s="65">
        <v>83497</v>
      </c>
      <c r="D52" s="65">
        <v>88687</v>
      </c>
      <c r="E52" s="60">
        <v>93428</v>
      </c>
      <c r="F52" s="60">
        <v>96479</v>
      </c>
      <c r="G52" s="36" t="s">
        <v>203</v>
      </c>
    </row>
    <row r="53" spans="1:7" ht="15" customHeight="1">
      <c r="A53" s="21"/>
      <c r="C53" s="65"/>
      <c r="D53" s="65"/>
      <c r="E53" s="60"/>
      <c r="F53" s="60"/>
      <c r="G53" s="36"/>
    </row>
    <row r="54" spans="1:7" ht="21">
      <c r="A54" s="13" t="s">
        <v>200</v>
      </c>
      <c r="C54" s="54"/>
      <c r="D54" s="54"/>
      <c r="E54" s="54"/>
      <c r="F54" s="54"/>
      <c r="G54" s="35" t="s">
        <v>8</v>
      </c>
    </row>
    <row r="55" spans="1:7" ht="21">
      <c r="A55" s="21">
        <v>6.1</v>
      </c>
      <c r="B55" s="2" t="s">
        <v>195</v>
      </c>
      <c r="C55" s="65" t="s">
        <v>189</v>
      </c>
      <c r="D55" s="65" t="s">
        <v>189</v>
      </c>
      <c r="E55" s="60">
        <v>21992</v>
      </c>
      <c r="F55" s="60" t="s">
        <v>189</v>
      </c>
      <c r="G55" s="36" t="s">
        <v>196</v>
      </c>
    </row>
    <row r="56" spans="1:7" ht="21">
      <c r="A56" s="21">
        <v>6.2</v>
      </c>
      <c r="B56" s="2" t="s">
        <v>194</v>
      </c>
      <c r="C56" s="65" t="s">
        <v>189</v>
      </c>
      <c r="D56" s="65" t="s">
        <v>189</v>
      </c>
      <c r="E56" s="60">
        <v>17085</v>
      </c>
      <c r="F56" s="60" t="s">
        <v>189</v>
      </c>
      <c r="G56" s="36" t="s">
        <v>197</v>
      </c>
    </row>
    <row r="57" spans="1:6" ht="11.25" customHeight="1">
      <c r="A57" s="21"/>
      <c r="C57" s="54"/>
      <c r="D57" s="54"/>
      <c r="E57" s="54"/>
      <c r="F57" s="54"/>
    </row>
    <row r="58" spans="1:7" ht="21">
      <c r="A58" s="13" t="s">
        <v>171</v>
      </c>
      <c r="C58" s="54"/>
      <c r="D58" s="54"/>
      <c r="E58" s="54"/>
      <c r="F58" s="54"/>
      <c r="G58" s="35" t="s">
        <v>9</v>
      </c>
    </row>
    <row r="59" spans="1:7" ht="21">
      <c r="A59" s="21">
        <v>7.1</v>
      </c>
      <c r="B59" s="2" t="s">
        <v>167</v>
      </c>
      <c r="C59" s="54">
        <v>0.24</v>
      </c>
      <c r="D59" s="56">
        <v>0.31</v>
      </c>
      <c r="E59" s="54">
        <v>0.25</v>
      </c>
      <c r="F59" s="54">
        <v>0.18</v>
      </c>
      <c r="G59" s="36" t="s">
        <v>181</v>
      </c>
    </row>
    <row r="60" spans="1:7" ht="21">
      <c r="A60" s="21">
        <v>7.2</v>
      </c>
      <c r="B60" s="2" t="s">
        <v>168</v>
      </c>
      <c r="C60" s="54">
        <v>0.73</v>
      </c>
      <c r="D60" s="56">
        <v>0.59</v>
      </c>
      <c r="E60" s="54">
        <v>0.49</v>
      </c>
      <c r="F60" s="54">
        <v>0.55</v>
      </c>
      <c r="G60" s="36" t="s">
        <v>182</v>
      </c>
    </row>
    <row r="61" spans="1:7" ht="21">
      <c r="A61" s="21">
        <v>7.3</v>
      </c>
      <c r="B61" s="2" t="s">
        <v>169</v>
      </c>
      <c r="C61" s="54">
        <v>0.89</v>
      </c>
      <c r="D61" s="56">
        <v>0.87</v>
      </c>
      <c r="E61" s="54">
        <v>0.82</v>
      </c>
      <c r="F61" s="54">
        <v>0.61</v>
      </c>
      <c r="G61" s="36" t="s">
        <v>183</v>
      </c>
    </row>
    <row r="62" spans="1:7" ht="21">
      <c r="A62" s="21">
        <v>7.4</v>
      </c>
      <c r="B62" s="2" t="s">
        <v>170</v>
      </c>
      <c r="C62" s="54">
        <v>0.41</v>
      </c>
      <c r="D62" s="56">
        <v>0.45</v>
      </c>
      <c r="E62" s="54">
        <v>0.48</v>
      </c>
      <c r="F62" s="54">
        <v>0.42</v>
      </c>
      <c r="G62" s="36" t="s">
        <v>184</v>
      </c>
    </row>
    <row r="63" spans="1:7" ht="21">
      <c r="A63" s="68">
        <v>7.5</v>
      </c>
      <c r="B63" s="12" t="s">
        <v>198</v>
      </c>
      <c r="C63" s="64" t="s">
        <v>189</v>
      </c>
      <c r="D63" s="67">
        <v>4.4</v>
      </c>
      <c r="E63" s="64">
        <v>4.32</v>
      </c>
      <c r="F63" s="64">
        <v>4.81</v>
      </c>
      <c r="G63" s="40" t="s">
        <v>199</v>
      </c>
    </row>
    <row r="64" spans="1:7" ht="15.75" customHeight="1">
      <c r="A64" s="21"/>
      <c r="C64" s="56"/>
      <c r="D64" s="56"/>
      <c r="E64" s="56"/>
      <c r="F64" s="56"/>
      <c r="G64" s="36"/>
    </row>
    <row r="65" spans="1:7" ht="21">
      <c r="A65" s="73" t="s">
        <v>145</v>
      </c>
      <c r="B65" s="73"/>
      <c r="C65" s="73"/>
      <c r="D65" s="73"/>
      <c r="E65" s="73"/>
      <c r="F65" s="73"/>
      <c r="G65" s="73"/>
    </row>
    <row r="66" spans="1:7" ht="21">
      <c r="A66" s="74" t="s">
        <v>146</v>
      </c>
      <c r="B66" s="74"/>
      <c r="C66" s="74"/>
      <c r="D66" s="74"/>
      <c r="E66" s="74"/>
      <c r="F66" s="74"/>
      <c r="G66" s="74"/>
    </row>
    <row r="67" spans="1:7" ht="21">
      <c r="A67" s="3"/>
      <c r="B67" s="4"/>
      <c r="C67" s="75" t="s">
        <v>148</v>
      </c>
      <c r="D67" s="76"/>
      <c r="E67" s="76"/>
      <c r="F67" s="77"/>
      <c r="G67" s="7"/>
    </row>
    <row r="68" spans="1:7" ht="21">
      <c r="A68" s="73" t="s">
        <v>147</v>
      </c>
      <c r="B68" s="78"/>
      <c r="C68" s="79" t="s">
        <v>149</v>
      </c>
      <c r="D68" s="80"/>
      <c r="E68" s="80"/>
      <c r="F68" s="81"/>
      <c r="G68" s="1" t="s">
        <v>150</v>
      </c>
    </row>
    <row r="69" spans="1:7" ht="21">
      <c r="A69" s="9"/>
      <c r="B69" s="10"/>
      <c r="C69" s="8" t="s">
        <v>186</v>
      </c>
      <c r="D69" s="11" t="s">
        <v>188</v>
      </c>
      <c r="E69" s="11" t="s">
        <v>187</v>
      </c>
      <c r="F69" s="11" t="s">
        <v>193</v>
      </c>
      <c r="G69" s="12"/>
    </row>
    <row r="70" spans="1:6" ht="21">
      <c r="A70" s="13"/>
      <c r="C70" s="5"/>
      <c r="D70" s="37"/>
      <c r="E70" s="6"/>
      <c r="F70" s="6"/>
    </row>
    <row r="71" spans="1:7" ht="21">
      <c r="A71" s="13" t="s">
        <v>172</v>
      </c>
      <c r="C71" s="29"/>
      <c r="D71" s="29"/>
      <c r="E71" s="29"/>
      <c r="F71" s="29"/>
      <c r="G71" s="35" t="s">
        <v>10</v>
      </c>
    </row>
    <row r="72" spans="1:7" ht="21">
      <c r="A72" s="21">
        <v>8.1</v>
      </c>
      <c r="B72" s="2" t="s">
        <v>33</v>
      </c>
      <c r="C72" s="55">
        <v>-1.09</v>
      </c>
      <c r="D72" s="55">
        <v>5.75</v>
      </c>
      <c r="E72" s="54">
        <v>0.15</v>
      </c>
      <c r="F72" s="54">
        <v>2.71</v>
      </c>
      <c r="G72" s="36" t="s">
        <v>104</v>
      </c>
    </row>
    <row r="73" spans="1:7" ht="21">
      <c r="A73" s="21">
        <v>8.2</v>
      </c>
      <c r="B73" s="2" t="s">
        <v>35</v>
      </c>
      <c r="C73" s="65">
        <v>91418</v>
      </c>
      <c r="D73" s="60">
        <v>97556</v>
      </c>
      <c r="E73" s="60">
        <v>87575</v>
      </c>
      <c r="F73" s="60">
        <v>100740</v>
      </c>
      <c r="G73" s="36" t="s">
        <v>36</v>
      </c>
    </row>
    <row r="74" spans="1:7" ht="21">
      <c r="A74" s="21">
        <v>8.3</v>
      </c>
      <c r="B74" s="2" t="s">
        <v>32</v>
      </c>
      <c r="C74" s="53">
        <f>389049.5/C73</f>
        <v>4.255720973987617</v>
      </c>
      <c r="D74" s="53">
        <f>398063.25/D73</f>
        <v>4.080356410676944</v>
      </c>
      <c r="E74" s="51">
        <f>395963.25/E73</f>
        <v>4.521418783899515</v>
      </c>
      <c r="F74" s="51">
        <f>409688.25/F73</f>
        <v>4.066788266825491</v>
      </c>
      <c r="G74" s="36" t="s">
        <v>105</v>
      </c>
    </row>
    <row r="75" spans="1:7" ht="21">
      <c r="A75" s="21">
        <v>8.4</v>
      </c>
      <c r="B75" s="2" t="s">
        <v>61</v>
      </c>
      <c r="C75" s="55">
        <v>-5.76</v>
      </c>
      <c r="D75" s="54">
        <v>4.59</v>
      </c>
      <c r="E75" s="54">
        <v>1.3</v>
      </c>
      <c r="F75" s="54">
        <v>5.5</v>
      </c>
      <c r="G75" s="36" t="s">
        <v>106</v>
      </c>
    </row>
    <row r="76" spans="1:7" ht="21">
      <c r="A76" s="21">
        <v>8.5</v>
      </c>
      <c r="B76" s="2" t="s">
        <v>60</v>
      </c>
      <c r="C76" s="55">
        <v>4.67</v>
      </c>
      <c r="D76" s="54">
        <v>1.16</v>
      </c>
      <c r="E76" s="54">
        <v>1.15</v>
      </c>
      <c r="F76" s="54">
        <v>8.21</v>
      </c>
      <c r="G76" s="36" t="s">
        <v>107</v>
      </c>
    </row>
    <row r="77" spans="1:7" ht="21">
      <c r="A77" s="21">
        <v>8.6</v>
      </c>
      <c r="B77" s="2" t="s">
        <v>67</v>
      </c>
      <c r="C77" s="55">
        <v>-3.72</v>
      </c>
      <c r="D77" s="54">
        <v>1.5</v>
      </c>
      <c r="E77" s="54">
        <v>0.37</v>
      </c>
      <c r="F77" s="54">
        <v>5.76</v>
      </c>
      <c r="G77" s="36" t="s">
        <v>108</v>
      </c>
    </row>
    <row r="78" spans="1:7" ht="21">
      <c r="A78" s="21">
        <v>8.7</v>
      </c>
      <c r="B78" s="2" t="s">
        <v>68</v>
      </c>
      <c r="C78" s="55">
        <v>-2.04</v>
      </c>
      <c r="D78" s="54">
        <v>4.89</v>
      </c>
      <c r="E78" s="54">
        <v>0.14</v>
      </c>
      <c r="F78" s="54">
        <v>0.27</v>
      </c>
      <c r="G78" s="36" t="s">
        <v>109</v>
      </c>
    </row>
    <row r="79" spans="1:7" ht="21">
      <c r="A79" s="21">
        <v>8.8</v>
      </c>
      <c r="B79" s="2" t="s">
        <v>69</v>
      </c>
      <c r="C79" s="55">
        <v>0.03</v>
      </c>
      <c r="D79" s="54">
        <v>0.08</v>
      </c>
      <c r="E79" s="54">
        <v>0.03</v>
      </c>
      <c r="F79" s="54" t="s">
        <v>189</v>
      </c>
      <c r="G79" s="36" t="s">
        <v>110</v>
      </c>
    </row>
    <row r="80" spans="1:7" ht="21">
      <c r="A80" s="21">
        <v>8.9</v>
      </c>
      <c r="B80" s="2" t="s">
        <v>70</v>
      </c>
      <c r="C80" s="55">
        <v>3.13</v>
      </c>
      <c r="D80" s="54">
        <v>1.44</v>
      </c>
      <c r="E80" s="54">
        <v>0.11</v>
      </c>
      <c r="F80" s="54">
        <v>1.95</v>
      </c>
      <c r="G80" s="36" t="s">
        <v>111</v>
      </c>
    </row>
    <row r="81" spans="1:7" ht="21">
      <c r="A81" s="38">
        <v>8.1</v>
      </c>
      <c r="B81" s="2" t="s">
        <v>71</v>
      </c>
      <c r="C81" s="55">
        <v>0.45</v>
      </c>
      <c r="D81" s="54">
        <v>0.52</v>
      </c>
      <c r="E81" s="54">
        <v>0.27</v>
      </c>
      <c r="F81" s="54">
        <v>0.45</v>
      </c>
      <c r="G81" s="36" t="s">
        <v>112</v>
      </c>
    </row>
    <row r="82" spans="1:7" ht="21">
      <c r="A82" s="38">
        <v>8.11</v>
      </c>
      <c r="B82" s="2" t="s">
        <v>72</v>
      </c>
      <c r="C82" s="55">
        <v>0.39</v>
      </c>
      <c r="D82" s="54">
        <v>0.45</v>
      </c>
      <c r="E82" s="54">
        <v>0.56</v>
      </c>
      <c r="F82" s="54">
        <v>0.16</v>
      </c>
      <c r="G82" s="36" t="s">
        <v>113</v>
      </c>
    </row>
    <row r="83" spans="1:7" ht="21">
      <c r="A83" s="38"/>
      <c r="C83" s="54"/>
      <c r="D83" s="54"/>
      <c r="E83" s="54"/>
      <c r="F83" s="54"/>
      <c r="G83" s="36" t="s">
        <v>114</v>
      </c>
    </row>
    <row r="84" spans="1:7" ht="21">
      <c r="A84" s="38">
        <v>8.12</v>
      </c>
      <c r="B84" s="2" t="s">
        <v>73</v>
      </c>
      <c r="C84" s="54">
        <v>1.94</v>
      </c>
      <c r="D84" s="56">
        <v>1.76</v>
      </c>
      <c r="E84" s="54">
        <v>1.76</v>
      </c>
      <c r="F84" s="54">
        <v>4.81</v>
      </c>
      <c r="G84" s="36" t="s">
        <v>115</v>
      </c>
    </row>
    <row r="85" spans="1:7" ht="21">
      <c r="A85" s="38"/>
      <c r="B85" s="2" t="s">
        <v>205</v>
      </c>
      <c r="C85" s="54"/>
      <c r="D85" s="56"/>
      <c r="E85" s="54"/>
      <c r="F85" s="54"/>
      <c r="G85" s="36" t="s">
        <v>116</v>
      </c>
    </row>
    <row r="86" spans="1:7" ht="21">
      <c r="A86" s="38">
        <v>8.13</v>
      </c>
      <c r="B86" s="2" t="s">
        <v>74</v>
      </c>
      <c r="C86" s="54">
        <v>0.06</v>
      </c>
      <c r="D86" s="56">
        <v>0.09</v>
      </c>
      <c r="E86" s="54">
        <v>0.44</v>
      </c>
      <c r="F86" s="54">
        <v>0.32</v>
      </c>
      <c r="G86" s="36" t="s">
        <v>117</v>
      </c>
    </row>
    <row r="87" spans="1:7" ht="21">
      <c r="A87" s="38">
        <v>8.14</v>
      </c>
      <c r="B87" s="2" t="s">
        <v>34</v>
      </c>
      <c r="C87" s="54">
        <v>0.42</v>
      </c>
      <c r="D87" s="56">
        <v>1.06</v>
      </c>
      <c r="E87" s="54">
        <v>1.92</v>
      </c>
      <c r="F87" s="54">
        <v>0.57</v>
      </c>
      <c r="G87" s="36"/>
    </row>
    <row r="88" spans="1:7" ht="21">
      <c r="A88" s="38"/>
      <c r="B88" s="2" t="s">
        <v>75</v>
      </c>
      <c r="C88" s="54"/>
      <c r="D88" s="56"/>
      <c r="E88" s="54"/>
      <c r="F88" s="54"/>
      <c r="G88" s="36" t="s">
        <v>119</v>
      </c>
    </row>
    <row r="89" spans="1:7" ht="21">
      <c r="A89" s="38">
        <v>8.15</v>
      </c>
      <c r="B89" s="2" t="s">
        <v>76</v>
      </c>
      <c r="C89" s="54">
        <v>1.02</v>
      </c>
      <c r="D89" s="56">
        <v>0.03</v>
      </c>
      <c r="E89" s="54">
        <v>0.06</v>
      </c>
      <c r="F89" s="54">
        <v>0.34</v>
      </c>
      <c r="G89" s="36" t="s">
        <v>118</v>
      </c>
    </row>
    <row r="90" spans="1:7" ht="21">
      <c r="A90" s="38">
        <v>8.16</v>
      </c>
      <c r="B90" s="2" t="s">
        <v>37</v>
      </c>
      <c r="C90" s="54">
        <v>0.24</v>
      </c>
      <c r="D90" s="56">
        <v>0.15</v>
      </c>
      <c r="E90" s="54">
        <v>0.44</v>
      </c>
      <c r="F90" s="54">
        <v>0.06</v>
      </c>
      <c r="G90" s="36"/>
    </row>
    <row r="91" spans="1:7" ht="21">
      <c r="A91" s="38"/>
      <c r="B91" s="2" t="s">
        <v>77</v>
      </c>
      <c r="C91" s="54"/>
      <c r="D91" s="56"/>
      <c r="E91" s="54"/>
      <c r="F91" s="54"/>
      <c r="G91" s="36" t="s">
        <v>120</v>
      </c>
    </row>
    <row r="92" spans="1:7" ht="21">
      <c r="A92" s="38">
        <v>8.17</v>
      </c>
      <c r="B92" s="2" t="s">
        <v>78</v>
      </c>
      <c r="C92" s="54">
        <v>0.28</v>
      </c>
      <c r="D92" s="56">
        <v>0.4</v>
      </c>
      <c r="E92" s="54">
        <v>0.04</v>
      </c>
      <c r="F92" s="54">
        <v>0.74</v>
      </c>
      <c r="G92" s="36" t="s">
        <v>121</v>
      </c>
    </row>
    <row r="93" spans="1:7" ht="21">
      <c r="A93" s="38"/>
      <c r="B93" s="2" t="s">
        <v>79</v>
      </c>
      <c r="C93" s="54"/>
      <c r="D93" s="56"/>
      <c r="E93" s="54"/>
      <c r="F93" s="54"/>
      <c r="G93" s="36" t="s">
        <v>122</v>
      </c>
    </row>
    <row r="94" spans="1:7" ht="21">
      <c r="A94" s="66">
        <v>8.18</v>
      </c>
      <c r="B94" s="12" t="s">
        <v>80</v>
      </c>
      <c r="C94" s="64">
        <v>1.21</v>
      </c>
      <c r="D94" s="67">
        <v>0.09</v>
      </c>
      <c r="E94" s="64">
        <v>0.2</v>
      </c>
      <c r="F94" s="64">
        <v>0.26</v>
      </c>
      <c r="G94" s="40" t="s">
        <v>123</v>
      </c>
    </row>
    <row r="95" ht="21">
      <c r="A95" s="38"/>
    </row>
    <row r="96" spans="1:7" ht="21">
      <c r="A96" s="73" t="s">
        <v>145</v>
      </c>
      <c r="B96" s="73"/>
      <c r="C96" s="73"/>
      <c r="D96" s="73"/>
      <c r="E96" s="73"/>
      <c r="F96" s="73"/>
      <c r="G96" s="73"/>
    </row>
    <row r="97" spans="1:7" ht="21">
      <c r="A97" s="74" t="s">
        <v>146</v>
      </c>
      <c r="B97" s="74"/>
      <c r="C97" s="74"/>
      <c r="D97" s="74"/>
      <c r="E97" s="74"/>
      <c r="F97" s="74"/>
      <c r="G97" s="74"/>
    </row>
    <row r="98" spans="1:7" ht="21">
      <c r="A98" s="3"/>
      <c r="B98" s="4"/>
      <c r="C98" s="75" t="s">
        <v>148</v>
      </c>
      <c r="D98" s="76"/>
      <c r="E98" s="76"/>
      <c r="F98" s="77"/>
      <c r="G98" s="7"/>
    </row>
    <row r="99" spans="1:7" ht="21">
      <c r="A99" s="73" t="s">
        <v>147</v>
      </c>
      <c r="B99" s="78"/>
      <c r="C99" s="79" t="s">
        <v>149</v>
      </c>
      <c r="D99" s="80"/>
      <c r="E99" s="80"/>
      <c r="F99" s="81"/>
      <c r="G99" s="1" t="s">
        <v>150</v>
      </c>
    </row>
    <row r="100" spans="1:7" ht="21">
      <c r="A100" s="9"/>
      <c r="B100" s="10"/>
      <c r="C100" s="8" t="s">
        <v>186</v>
      </c>
      <c r="D100" s="11" t="s">
        <v>188</v>
      </c>
      <c r="E100" s="11" t="s">
        <v>187</v>
      </c>
      <c r="F100" s="11" t="s">
        <v>193</v>
      </c>
      <c r="G100" s="12"/>
    </row>
    <row r="101" spans="1:6" ht="21">
      <c r="A101" s="13"/>
      <c r="C101" s="15"/>
      <c r="D101" s="16"/>
      <c r="E101" s="17"/>
      <c r="F101" s="17"/>
    </row>
    <row r="102" spans="1:6" ht="21">
      <c r="A102" s="38">
        <v>8.19</v>
      </c>
      <c r="B102" s="2" t="s">
        <v>38</v>
      </c>
      <c r="C102" s="54">
        <v>0.35</v>
      </c>
      <c r="D102" s="56">
        <v>0.37</v>
      </c>
      <c r="E102" s="54">
        <v>0.35</v>
      </c>
      <c r="F102" s="54">
        <v>0.23</v>
      </c>
    </row>
    <row r="103" spans="1:7" ht="21">
      <c r="A103" s="38"/>
      <c r="B103" s="2" t="s">
        <v>81</v>
      </c>
      <c r="C103" s="54"/>
      <c r="D103" s="56"/>
      <c r="E103" s="54"/>
      <c r="F103" s="54"/>
      <c r="G103" s="36" t="s">
        <v>124</v>
      </c>
    </row>
    <row r="104" spans="1:7" ht="21">
      <c r="A104" s="38">
        <v>8.2</v>
      </c>
      <c r="B104" s="2" t="s">
        <v>39</v>
      </c>
      <c r="C104" s="54">
        <v>0.18</v>
      </c>
      <c r="D104" s="56">
        <v>0.34</v>
      </c>
      <c r="E104" s="54">
        <v>0.22</v>
      </c>
      <c r="F104" s="54">
        <v>0.15</v>
      </c>
      <c r="G104" s="36" t="s">
        <v>125</v>
      </c>
    </row>
    <row r="105" spans="1:7" ht="21">
      <c r="A105" s="38"/>
      <c r="B105" s="2" t="s">
        <v>82</v>
      </c>
      <c r="C105" s="54"/>
      <c r="D105" s="56"/>
      <c r="E105" s="54"/>
      <c r="F105" s="54"/>
      <c r="G105" s="36" t="s">
        <v>126</v>
      </c>
    </row>
    <row r="106" spans="1:7" ht="21">
      <c r="A106" s="38"/>
      <c r="C106" s="54"/>
      <c r="D106" s="56"/>
      <c r="E106" s="54"/>
      <c r="F106" s="54"/>
      <c r="G106" s="36" t="s">
        <v>127</v>
      </c>
    </row>
    <row r="107" spans="1:7" ht="21">
      <c r="A107" s="38">
        <v>8.21</v>
      </c>
      <c r="B107" s="2" t="s">
        <v>83</v>
      </c>
      <c r="C107" s="54">
        <v>0.01</v>
      </c>
      <c r="D107" s="56" t="s">
        <v>189</v>
      </c>
      <c r="E107" s="54">
        <v>0.01</v>
      </c>
      <c r="F107" s="54">
        <v>2.71</v>
      </c>
      <c r="G107" s="36" t="s">
        <v>128</v>
      </c>
    </row>
    <row r="108" spans="3:6" ht="21">
      <c r="C108" s="29"/>
      <c r="D108" s="29"/>
      <c r="E108" s="29"/>
      <c r="F108" s="29"/>
    </row>
    <row r="109" spans="1:7" ht="21">
      <c r="A109" s="13" t="s">
        <v>173</v>
      </c>
      <c r="C109" s="29"/>
      <c r="D109" s="29"/>
      <c r="E109" s="29"/>
      <c r="F109" s="29"/>
      <c r="G109" s="35" t="s">
        <v>11</v>
      </c>
    </row>
    <row r="110" spans="1:7" ht="21">
      <c r="A110" s="21">
        <v>9.1</v>
      </c>
      <c r="B110" s="2" t="s">
        <v>40</v>
      </c>
      <c r="C110" s="60">
        <v>318</v>
      </c>
      <c r="D110" s="60">
        <v>376</v>
      </c>
      <c r="E110" s="60">
        <v>473</v>
      </c>
      <c r="F110" s="60">
        <v>424</v>
      </c>
      <c r="G110" s="36" t="s">
        <v>129</v>
      </c>
    </row>
    <row r="111" spans="3:6" ht="21">
      <c r="C111" s="60"/>
      <c r="D111" s="60"/>
      <c r="E111" s="60"/>
      <c r="F111" s="60"/>
    </row>
    <row r="112" spans="1:7" ht="21">
      <c r="A112" s="13" t="s">
        <v>174</v>
      </c>
      <c r="C112" s="60"/>
      <c r="D112" s="60"/>
      <c r="E112" s="60"/>
      <c r="F112" s="60"/>
      <c r="G112" s="35" t="s">
        <v>12</v>
      </c>
    </row>
    <row r="113" spans="1:7" ht="21">
      <c r="A113" s="2">
        <v>10.1</v>
      </c>
      <c r="B113" s="2" t="s">
        <v>54</v>
      </c>
      <c r="C113" s="60" t="s">
        <v>189</v>
      </c>
      <c r="D113" s="60" t="s">
        <v>189</v>
      </c>
      <c r="E113" s="60" t="s">
        <v>189</v>
      </c>
      <c r="F113" s="60" t="s">
        <v>189</v>
      </c>
      <c r="G113" s="36" t="s">
        <v>130</v>
      </c>
    </row>
    <row r="114" spans="3:6" ht="21">
      <c r="C114" s="29"/>
      <c r="D114" s="29"/>
      <c r="E114" s="29"/>
      <c r="F114" s="29"/>
    </row>
    <row r="115" spans="1:7" ht="21">
      <c r="A115" s="13" t="s">
        <v>175</v>
      </c>
      <c r="C115" s="29"/>
      <c r="D115" s="29"/>
      <c r="E115" s="29"/>
      <c r="F115" s="29"/>
      <c r="G115" s="35" t="s">
        <v>13</v>
      </c>
    </row>
    <row r="116" spans="1:7" ht="21">
      <c r="A116" s="2">
        <v>11.1</v>
      </c>
      <c r="B116" s="2" t="s">
        <v>41</v>
      </c>
      <c r="C116" s="54">
        <f>(C118-194641)*100/C118</f>
        <v>-2.8013541991264255</v>
      </c>
      <c r="D116" s="54">
        <f>(D118-C118)*100/D118</f>
        <v>1.0463104751253012</v>
      </c>
      <c r="E116" s="54">
        <f>(E118-D118)*100/E118</f>
        <v>-2.2246560705222387</v>
      </c>
      <c r="F116" s="54">
        <f>(F118-E118)*100/F118</f>
        <v>3.056309432555056</v>
      </c>
      <c r="G116" s="36" t="s">
        <v>131</v>
      </c>
    </row>
    <row r="117" spans="1:7" ht="21">
      <c r="A117" s="2">
        <v>11.2</v>
      </c>
      <c r="B117" s="2" t="s">
        <v>42</v>
      </c>
      <c r="C117" s="60">
        <v>34516</v>
      </c>
      <c r="D117" s="61">
        <v>36840</v>
      </c>
      <c r="E117" s="60">
        <v>36669</v>
      </c>
      <c r="F117" s="60">
        <v>37970</v>
      </c>
      <c r="G117" s="36" t="s">
        <v>84</v>
      </c>
    </row>
    <row r="118" spans="1:7" ht="21">
      <c r="A118" s="2">
        <v>11.3</v>
      </c>
      <c r="B118" s="2" t="s">
        <v>43</v>
      </c>
      <c r="C118" s="60">
        <v>189337</v>
      </c>
      <c r="D118" s="61">
        <v>191339</v>
      </c>
      <c r="E118" s="60">
        <v>187175</v>
      </c>
      <c r="F118" s="60">
        <v>193076</v>
      </c>
      <c r="G118" s="36" t="s">
        <v>62</v>
      </c>
    </row>
    <row r="119" spans="3:6" ht="21">
      <c r="C119" s="54"/>
      <c r="D119" s="56"/>
      <c r="E119" s="54"/>
      <c r="F119" s="54"/>
    </row>
    <row r="120" spans="1:7" ht="21">
      <c r="A120" s="13" t="s">
        <v>176</v>
      </c>
      <c r="C120" s="54"/>
      <c r="D120" s="56"/>
      <c r="E120" s="54"/>
      <c r="F120" s="54"/>
      <c r="G120" s="35" t="s">
        <v>14</v>
      </c>
    </row>
    <row r="121" spans="1:7" ht="21">
      <c r="A121" s="2">
        <v>12.1</v>
      </c>
      <c r="B121" s="2" t="s">
        <v>55</v>
      </c>
      <c r="C121" s="54" t="s">
        <v>189</v>
      </c>
      <c r="D121" s="54" t="s">
        <v>189</v>
      </c>
      <c r="E121" s="54" t="s">
        <v>189</v>
      </c>
      <c r="F121" s="54" t="s">
        <v>189</v>
      </c>
      <c r="G121" s="36" t="s">
        <v>132</v>
      </c>
    </row>
    <row r="122" spans="1:7" ht="21">
      <c r="A122" s="2">
        <v>12.2</v>
      </c>
      <c r="B122" s="2" t="s">
        <v>185</v>
      </c>
      <c r="C122" s="54" t="s">
        <v>189</v>
      </c>
      <c r="D122" s="54" t="s">
        <v>189</v>
      </c>
      <c r="E122" s="54" t="s">
        <v>189</v>
      </c>
      <c r="F122" s="54" t="s">
        <v>189</v>
      </c>
      <c r="G122" s="36" t="s">
        <v>133</v>
      </c>
    </row>
    <row r="123" spans="1:7" ht="21">
      <c r="A123" s="2">
        <v>12.3</v>
      </c>
      <c r="B123" s="2" t="s">
        <v>46</v>
      </c>
      <c r="C123" s="54" t="s">
        <v>189</v>
      </c>
      <c r="D123" s="54" t="s">
        <v>189</v>
      </c>
      <c r="E123" s="54" t="s">
        <v>189</v>
      </c>
      <c r="F123" s="54" t="s">
        <v>189</v>
      </c>
      <c r="G123" s="36" t="s">
        <v>134</v>
      </c>
    </row>
    <row r="124" spans="1:7" ht="21">
      <c r="A124" s="2">
        <v>12.4</v>
      </c>
      <c r="B124" s="2" t="s">
        <v>44</v>
      </c>
      <c r="C124" s="54" t="s">
        <v>189</v>
      </c>
      <c r="D124" s="54" t="s">
        <v>189</v>
      </c>
      <c r="E124" s="54" t="s">
        <v>189</v>
      </c>
      <c r="F124" s="54" t="s">
        <v>189</v>
      </c>
      <c r="G124" s="36" t="s">
        <v>135</v>
      </c>
    </row>
    <row r="125" spans="2:7" ht="21">
      <c r="B125" s="2" t="s">
        <v>45</v>
      </c>
      <c r="C125" s="54" t="s">
        <v>189</v>
      </c>
      <c r="D125" s="54" t="s">
        <v>189</v>
      </c>
      <c r="E125" s="54" t="s">
        <v>189</v>
      </c>
      <c r="F125" s="54" t="s">
        <v>189</v>
      </c>
      <c r="G125" s="36" t="s">
        <v>136</v>
      </c>
    </row>
    <row r="126" spans="1:7" ht="21">
      <c r="A126" s="12">
        <v>12.6</v>
      </c>
      <c r="B126" s="12" t="s">
        <v>85</v>
      </c>
      <c r="C126" s="64" t="s">
        <v>189</v>
      </c>
      <c r="D126" s="64">
        <v>48.07</v>
      </c>
      <c r="E126" s="64">
        <v>52.48</v>
      </c>
      <c r="F126" s="64">
        <v>58.76</v>
      </c>
      <c r="G126" s="40" t="s">
        <v>137</v>
      </c>
    </row>
    <row r="127" spans="1:7" ht="21">
      <c r="A127" s="73" t="s">
        <v>145</v>
      </c>
      <c r="B127" s="73"/>
      <c r="C127" s="73"/>
      <c r="D127" s="73"/>
      <c r="E127" s="73"/>
      <c r="F127" s="73"/>
      <c r="G127" s="73"/>
    </row>
    <row r="128" spans="1:7" ht="21">
      <c r="A128" s="74" t="s">
        <v>146</v>
      </c>
      <c r="B128" s="74"/>
      <c r="C128" s="74"/>
      <c r="D128" s="74"/>
      <c r="E128" s="74"/>
      <c r="F128" s="74"/>
      <c r="G128" s="74"/>
    </row>
    <row r="129" spans="1:7" ht="21">
      <c r="A129" s="3"/>
      <c r="B129" s="4"/>
      <c r="C129" s="75" t="s">
        <v>148</v>
      </c>
      <c r="D129" s="76"/>
      <c r="E129" s="76"/>
      <c r="F129" s="77"/>
      <c r="G129" s="7"/>
    </row>
    <row r="130" spans="1:7" ht="21">
      <c r="A130" s="73" t="s">
        <v>147</v>
      </c>
      <c r="B130" s="78"/>
      <c r="C130" s="79" t="s">
        <v>149</v>
      </c>
      <c r="D130" s="80"/>
      <c r="E130" s="80"/>
      <c r="F130" s="81"/>
      <c r="G130" s="1" t="s">
        <v>150</v>
      </c>
    </row>
    <row r="131" spans="1:7" ht="21">
      <c r="A131" s="9"/>
      <c r="B131" s="10"/>
      <c r="C131" s="8" t="s">
        <v>186</v>
      </c>
      <c r="D131" s="11" t="s">
        <v>188</v>
      </c>
      <c r="E131" s="11" t="s">
        <v>187</v>
      </c>
      <c r="F131" s="11" t="s">
        <v>193</v>
      </c>
      <c r="G131" s="12"/>
    </row>
    <row r="132" spans="3:6" ht="21">
      <c r="C132" s="39"/>
      <c r="D132" s="39"/>
      <c r="E132" s="39"/>
      <c r="F132" s="39"/>
    </row>
    <row r="133" spans="1:7" ht="21">
      <c r="A133" s="13" t="s">
        <v>177</v>
      </c>
      <c r="C133" s="29"/>
      <c r="D133" s="29"/>
      <c r="E133" s="29"/>
      <c r="F133" s="29"/>
      <c r="G133" s="35" t="s">
        <v>47</v>
      </c>
    </row>
    <row r="134" spans="1:7" ht="21">
      <c r="A134" s="2">
        <v>13.1</v>
      </c>
      <c r="B134" s="2" t="s">
        <v>48</v>
      </c>
      <c r="C134" s="62">
        <v>50</v>
      </c>
      <c r="D134" s="63">
        <v>50</v>
      </c>
      <c r="E134" s="62">
        <v>55</v>
      </c>
      <c r="F134" s="62">
        <v>55</v>
      </c>
      <c r="G134" s="36" t="s">
        <v>138</v>
      </c>
    </row>
    <row r="135" spans="1:7" ht="21">
      <c r="A135" s="2">
        <v>13.2</v>
      </c>
      <c r="B135" s="2" t="s">
        <v>56</v>
      </c>
      <c r="C135" s="54">
        <v>20.27</v>
      </c>
      <c r="D135" s="56">
        <v>13.57</v>
      </c>
      <c r="E135" s="54">
        <v>-13.26</v>
      </c>
      <c r="F135" s="54">
        <v>45.4</v>
      </c>
      <c r="G135" s="36" t="s">
        <v>139</v>
      </c>
    </row>
    <row r="136" spans="1:7" ht="21">
      <c r="A136" s="2">
        <v>13.3</v>
      </c>
      <c r="B136" s="2" t="s">
        <v>57</v>
      </c>
      <c r="C136" s="54">
        <v>17.48</v>
      </c>
      <c r="D136" s="56">
        <v>19.35</v>
      </c>
      <c r="E136" s="54">
        <v>2.67</v>
      </c>
      <c r="F136" s="54">
        <v>-34.15</v>
      </c>
      <c r="G136" s="36" t="s">
        <v>140</v>
      </c>
    </row>
    <row r="137" spans="3:6" ht="21">
      <c r="C137" s="54"/>
      <c r="D137" s="56"/>
      <c r="E137" s="54"/>
      <c r="F137" s="54"/>
    </row>
    <row r="138" spans="1:7" ht="21">
      <c r="A138" s="18" t="s">
        <v>178</v>
      </c>
      <c r="B138" s="18"/>
      <c r="C138" s="54"/>
      <c r="D138" s="56"/>
      <c r="E138" s="54"/>
      <c r="F138" s="54"/>
      <c r="G138" s="35" t="s">
        <v>15</v>
      </c>
    </row>
    <row r="139" spans="1:7" ht="21">
      <c r="A139" s="27">
        <v>14.1</v>
      </c>
      <c r="B139" s="22" t="s">
        <v>49</v>
      </c>
      <c r="C139" s="54">
        <v>3.18</v>
      </c>
      <c r="D139" s="56">
        <v>8.67</v>
      </c>
      <c r="E139" s="54">
        <v>1.89</v>
      </c>
      <c r="F139" s="54">
        <v>27.54</v>
      </c>
      <c r="G139" s="36" t="s">
        <v>141</v>
      </c>
    </row>
    <row r="140" spans="1:7" ht="21">
      <c r="A140" s="27">
        <v>14.2</v>
      </c>
      <c r="B140" s="22" t="s">
        <v>50</v>
      </c>
      <c r="C140" s="54">
        <v>7.21</v>
      </c>
      <c r="D140" s="56">
        <v>8.79</v>
      </c>
      <c r="E140" s="54">
        <v>0.26</v>
      </c>
      <c r="F140" s="54">
        <v>32.91</v>
      </c>
      <c r="G140" s="36" t="s">
        <v>142</v>
      </c>
    </row>
    <row r="141" spans="1:6" ht="21">
      <c r="A141" s="27"/>
      <c r="B141" s="22"/>
      <c r="C141" s="54"/>
      <c r="D141" s="54"/>
      <c r="E141" s="54"/>
      <c r="F141" s="54"/>
    </row>
    <row r="142" spans="1:7" ht="21">
      <c r="A142" s="13" t="s">
        <v>179</v>
      </c>
      <c r="C142" s="54"/>
      <c r="D142" s="54"/>
      <c r="E142" s="54"/>
      <c r="F142" s="54"/>
      <c r="G142" s="35" t="s">
        <v>16</v>
      </c>
    </row>
    <row r="143" spans="1:7" ht="21">
      <c r="A143" s="2">
        <v>15.1</v>
      </c>
      <c r="B143" s="2" t="s">
        <v>63</v>
      </c>
      <c r="C143" s="54">
        <v>14.94</v>
      </c>
      <c r="D143" s="54">
        <v>23.09</v>
      </c>
      <c r="E143" s="54">
        <v>14.1</v>
      </c>
      <c r="F143" s="54" t="s">
        <v>189</v>
      </c>
      <c r="G143" s="36" t="s">
        <v>143</v>
      </c>
    </row>
    <row r="144" spans="3:6" ht="21">
      <c r="C144" s="54"/>
      <c r="D144" s="54"/>
      <c r="E144" s="54"/>
      <c r="F144" s="54"/>
    </row>
    <row r="145" spans="1:7" ht="21">
      <c r="A145" s="13" t="s">
        <v>180</v>
      </c>
      <c r="B145" s="13"/>
      <c r="C145" s="54"/>
      <c r="D145" s="54"/>
      <c r="E145" s="54"/>
      <c r="F145" s="54"/>
      <c r="G145" s="35" t="s">
        <v>17</v>
      </c>
    </row>
    <row r="146" spans="1:7" ht="21">
      <c r="A146" s="12">
        <v>16.1</v>
      </c>
      <c r="B146" s="12" t="s">
        <v>64</v>
      </c>
      <c r="C146" s="64">
        <v>23.4</v>
      </c>
      <c r="D146" s="64">
        <v>23.4</v>
      </c>
      <c r="E146" s="64">
        <v>23.4</v>
      </c>
      <c r="F146" s="64">
        <v>23.4</v>
      </c>
      <c r="G146" s="40" t="s">
        <v>144</v>
      </c>
    </row>
  </sheetData>
  <sheetProtection/>
  <mergeCells count="25">
    <mergeCell ref="A1:G1"/>
    <mergeCell ref="A2:G2"/>
    <mergeCell ref="A4:B4"/>
    <mergeCell ref="C3:F3"/>
    <mergeCell ref="C4:F4"/>
    <mergeCell ref="A65:G65"/>
    <mergeCell ref="A66:G66"/>
    <mergeCell ref="C67:F67"/>
    <mergeCell ref="A68:B68"/>
    <mergeCell ref="C68:F68"/>
    <mergeCell ref="A32:G32"/>
    <mergeCell ref="A33:G33"/>
    <mergeCell ref="C34:F34"/>
    <mergeCell ref="A35:B35"/>
    <mergeCell ref="C35:F35"/>
    <mergeCell ref="A127:G127"/>
    <mergeCell ref="A128:G128"/>
    <mergeCell ref="C129:F129"/>
    <mergeCell ref="A130:B130"/>
    <mergeCell ref="C130:F130"/>
    <mergeCell ref="A96:G96"/>
    <mergeCell ref="A97:G97"/>
    <mergeCell ref="C98:F98"/>
    <mergeCell ref="A99:B99"/>
    <mergeCell ref="C99:F99"/>
  </mergeCells>
  <printOptions horizontalCentered="1"/>
  <pageMargins left="0.3937007874015748" right="0.5118110236220472" top="0.984251968503937" bottom="0.5118110236220472" header="0.5118110236220472" footer="0.5118110236220472"/>
  <pageSetup horizontalDpi="1200" verticalDpi="12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iig2</dc:creator>
  <cp:keywords/>
  <dc:description/>
  <cp:lastModifiedBy>DELL</cp:lastModifiedBy>
  <cp:lastPrinted>2011-09-13T02:29:53Z</cp:lastPrinted>
  <dcterms:created xsi:type="dcterms:W3CDTF">2006-11-21T06:37:24Z</dcterms:created>
  <dcterms:modified xsi:type="dcterms:W3CDTF">2011-12-09T03:35:53Z</dcterms:modified>
  <cp:category/>
  <cp:version/>
  <cp:contentType/>
  <cp:contentStatus/>
</cp:coreProperties>
</file>