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120" activeTab="0"/>
  </bookViews>
  <sheets>
    <sheet name="T-1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STATNSOCHTBURI</author>
  </authors>
  <commentList>
    <comment ref="B43" authorId="0">
      <text>
        <r>
          <rPr>
            <b/>
            <sz val="8"/>
            <rFont val="Tahoma"/>
            <family val="2"/>
          </rPr>
          <t>STATNSOCHTBURI: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<sst xmlns="http://schemas.openxmlformats.org/spreadsheetml/2006/main" count="611" uniqueCount="125">
  <si>
    <t>รวม</t>
  </si>
  <si>
    <t>ชาย</t>
  </si>
  <si>
    <t>หญิง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</si>
  <si>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</si>
  <si>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</si>
  <si>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</si>
  <si>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</si>
  <si>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</si>
  <si>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</si>
  <si>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</si>
  <si>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</si>
  <si>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</si>
  <si>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</si>
  <si>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</si>
  <si>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</si>
  <si>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</si>
  <si>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</si>
  <si>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</si>
  <si>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</si>
  <si>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</si>
  <si>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</si>
  <si>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และ</t>
  </si>
  <si>
    <t>มากกว่า</t>
  </si>
  <si>
    <t xml:space="preserve">85 and </t>
  </si>
  <si>
    <t>over</t>
  </si>
  <si>
    <t>ผู้ไม่ใช่</t>
  </si>
  <si>
    <t>สัญชาติไทย</t>
  </si>
  <si>
    <t>Not thai</t>
  </si>
  <si>
    <t>nationality</t>
  </si>
  <si>
    <t xml:space="preserve"> หมวดอายุ (ปี)  Age group (years)</t>
  </si>
  <si>
    <t>ไม่ทราบ</t>
  </si>
  <si>
    <t>Unknown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</si>
  <si>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</si>
  <si>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</si>
  <si>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</si>
  <si>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</si>
  <si>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</si>
  <si>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</si>
  <si>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</si>
  <si>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</si>
  <si>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</si>
  <si>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</si>
  <si>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</si>
  <si>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</si>
  <si>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</si>
  <si>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</si>
  <si>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</si>
  <si>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</si>
  <si>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</si>
  <si>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</si>
  <si>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</si>
  <si>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>District</t>
  </si>
  <si>
    <t>อำเภอ</t>
  </si>
  <si>
    <t>อำเภอเขาคิชฌกูฏ</t>
  </si>
  <si>
    <t xml:space="preserve">     Municiple area</t>
  </si>
  <si>
    <t xml:space="preserve">     Non - Municiple area</t>
  </si>
  <si>
    <t>นอกเขตเทศบาล</t>
  </si>
  <si>
    <t xml:space="preserve">                  หมายเหตุ : ไม่ทราบ = ไม่ทราบ/ระบุปีจันทรคติ+ผู้อยู่ในทะเบียนบ้านกลาง+ผู้อยู่ในระหว่างการย้าย</t>
  </si>
  <si>
    <t xml:space="preserve">                                ที่มา:  กรมการปกครอง  กระทรวงมหาดไทย</t>
  </si>
  <si>
    <t xml:space="preserve">                                Note:  Unknow  =  Unknown/Lunar  calendar+Central  house+During  move</t>
  </si>
  <si>
    <t xml:space="preserve">                 Source  : Department of Local Administration, Ministry of Interior</t>
  </si>
  <si>
    <t>ตาราง      1.3  จำนวนประชากรจากการทะเบียน จำแนกตามหมวดอายุ เพศ เป็นรายอำเภอ และเขตการปกครอง  พ.ศ. 2552</t>
  </si>
  <si>
    <t>TABLE  1.3  NUMBER OF POPULATION FROM REGISTRATION RECORD BY AGE GROUP, SEX, DISTRICT AND AREA: 2009</t>
  </si>
  <si>
    <t>ตาราง      1.3  จำนวนประชากรจากการทะเบียน จำแนกตามหมวดอายุ เพศ เป็นรายอำเภอ และเขตการปกครอง  พ.ศ. 2552 (ต่อ)</t>
  </si>
  <si>
    <t>TABLE  1.3  NUMBER OF POPULATION FROM REGISTRATION RECORD BY AGE GROUP, SEX, DISTRICT AND AREA: 2009 (CONTD.)</t>
  </si>
  <si>
    <t xml:space="preserve"> </t>
  </si>
  <si>
    <t>ในเขตเทศบาล</t>
  </si>
  <si>
    <t xml:space="preserve">    เทศบาลเมืองจันทบุรี</t>
  </si>
  <si>
    <t xml:space="preserve">    Chanthaburi Town Munitcipality</t>
  </si>
  <si>
    <t xml:space="preserve">    เทศบาลเมืองท่าช้าง</t>
  </si>
  <si>
    <t xml:space="preserve">    Tha Chang Town Munitcipality</t>
  </si>
  <si>
    <t xml:space="preserve">    เทศบาลตำบลจันทนิมิต</t>
  </si>
  <si>
    <t xml:space="preserve">    Chanthanimit Subdistrict Munitcipality</t>
  </si>
  <si>
    <t xml:space="preserve">    เทศบาลตำบลบางกะจะ</t>
  </si>
  <si>
    <t xml:space="preserve">    Bang Kacha Subdistrict Munitcipality</t>
  </si>
  <si>
    <t xml:space="preserve">    เทศบาลตำบลพลับพลานารายณ์</t>
  </si>
  <si>
    <t xml:space="preserve">    Phlap Phla Naria Subdistrict Munitcipality</t>
  </si>
  <si>
    <t xml:space="preserve">    เทศบาลตำบลหนองบัว</t>
  </si>
  <si>
    <t xml:space="preserve">    Nong Bua Subdistrict Munitcipality</t>
  </si>
  <si>
    <t xml:space="preserve">    เทศบาลตำบลเกาะขวาง</t>
  </si>
  <si>
    <t xml:space="preserve">    Kohkwang  Subdistrict Munitcipality</t>
  </si>
  <si>
    <t xml:space="preserve">    นอกเขตเทศบาล</t>
  </si>
  <si>
    <t xml:space="preserve">    Non - Municiple area</t>
  </si>
  <si>
    <t xml:space="preserve">    เทศบาลเมืองขลุง</t>
  </si>
  <si>
    <t xml:space="preserve">    Khlung Town Munitcipality</t>
  </si>
  <si>
    <t xml:space="preserve">    เทศบาลตำบลบ่อเวฬุ</t>
  </si>
  <si>
    <t xml:space="preserve">    Borwen Subdistrict Munitcipality</t>
  </si>
  <si>
    <t xml:space="preserve">    เทศบาลตำบลตกพรม</t>
  </si>
  <si>
    <t xml:space="preserve">    Tokprom  Subdistrict Munitcipality</t>
  </si>
  <si>
    <t xml:space="preserve">    เทศบาลตำบลเกวียนหัก</t>
  </si>
  <si>
    <t xml:space="preserve">    Kwianhug  Subdistrict Munitcipality</t>
  </si>
  <si>
    <t xml:space="preserve">    เทศบาลตำบลบ่อ</t>
  </si>
  <si>
    <t xml:space="preserve">    Bor  Subdistrict Munitcipality</t>
  </si>
  <si>
    <t xml:space="preserve">    เทศบาลตำบลท่าใหม่</t>
  </si>
  <si>
    <t xml:space="preserve">    Tha Mai District Subdistrict Munitcipality</t>
  </si>
  <si>
    <t xml:space="preserve">    เทศบาลตำบลเนินสูง</t>
  </si>
  <si>
    <t xml:space="preserve">    Noen Sung Subdistrict Munitcipality</t>
  </si>
  <si>
    <t xml:space="preserve">    เทศบาลตำบลหนองคล้า</t>
  </si>
  <si>
    <t xml:space="preserve">    Nong Khla Subdistrict Munitcipality</t>
  </si>
  <si>
    <t xml:space="preserve">    เทศบาลตำบลเขาบายศรี</t>
  </si>
  <si>
    <t xml:space="preserve">    Khaobaisri  Subdistrict Munitcipality</t>
  </si>
  <si>
    <t xml:space="preserve">    เทศบาลตำบลโป่งน้ำร้อน</t>
  </si>
  <si>
    <t xml:space="preserve">    Pong Nam Ron Subdistrict Munitcipality</t>
  </si>
  <si>
    <t xml:space="preserve">    เทศบาลตำบลหนองตาคง</t>
  </si>
  <si>
    <t xml:space="preserve">    Nongtakong  Subdistrict Munitcipality</t>
  </si>
  <si>
    <t xml:space="preserve">    เทศบาลตำบลคลองใหญ่</t>
  </si>
  <si>
    <t xml:space="preserve">    Klongyai  Subdistrict Munitcipality</t>
  </si>
  <si>
    <t xml:space="preserve">    เทศบาลตำบลมะขาม</t>
  </si>
  <si>
    <t xml:space="preserve">    Nakham Subdistrict Munitcipality</t>
  </si>
  <si>
    <t xml:space="preserve">    เทศบาลตำบลปากน้ำแหลมสิงห์</t>
  </si>
  <si>
    <t xml:space="preserve">    Pak Nom Leam Sing Subdistrict Munitcipality</t>
  </si>
  <si>
    <t xml:space="preserve">    เทศบาลตำบลพลิ้ว</t>
  </si>
  <si>
    <t xml:space="preserve">    Phliu Subdistrict Munitcipality</t>
  </si>
  <si>
    <t xml:space="preserve">    เทศบาลตำบลทรายขาว</t>
  </si>
  <si>
    <t xml:space="preserve">    Sai Khao Subdistrict Munitcipality</t>
  </si>
  <si>
    <t xml:space="preserve">    เทสบาลตำบลทับช้าง</t>
  </si>
  <si>
    <t xml:space="preserve">    Tubchang  Subdistrict Munitcipality</t>
  </si>
  <si>
    <t xml:space="preserve">    เทศบาลตำบลนายายอาม</t>
  </si>
  <si>
    <t xml:space="preserve">    Na Yai Am Subdistrict Munitcipality</t>
  </si>
  <si>
    <t xml:space="preserve">    เทศบาลตำบลพลวง</t>
  </si>
  <si>
    <t xml:space="preserve">    Pluang  Subdistrict Munitcipality</t>
  </si>
  <si>
    <t xml:space="preserve">    เทศบาลตำบลชากไทย</t>
  </si>
  <si>
    <t xml:space="preserve">   Chakthai Subdistrict Munitcipality</t>
  </si>
  <si>
    <t xml:space="preserve">    เทศบาลตำบลตะเคียนทอง</t>
  </si>
  <si>
    <t xml:space="preserve">   Takiantong  Subdistrict Munitcipality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</si>
</sst>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  <numFmt numFmtId="214" formatCode="0.0\ "/>
    <numFmt numFmtId="215" formatCode="0.0\ \ \ \ \ \ "/>
    <numFmt numFmtId="216" formatCode="0.0\ \ \ \ \ \ \ \ \ \ "/>
    <numFmt numFmtId="217" formatCode="0.0\ \ "/>
    <numFmt numFmtId="218" formatCode="General\ \ \ "/>
    <numFmt numFmtId="219" formatCode="\-\ \ \ \ \ \ "/>
    <numFmt numFmtId="220" formatCode="\-\ \ \ \ "/>
  </numFmts>
  <fonts count="45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9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  <font>
      <b/>
      <sz val="8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14" borderId="2" applyNumberFormat="0" applyAlignment="0" applyProtection="0"/>
    <xf numFmtId="0" fontId="36" fillId="0" borderId="3" applyNumberFormat="0" applyFill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1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2" fillId="2" borderId="5" applyNumberFormat="0" applyAlignment="0" applyProtection="0"/>
    <xf numFmtId="0" fontId="0" fillId="24" borderId="6" applyNumberFormat="0" applyFont="0" applyAlignment="0" applyProtection="0"/>
    <xf numFmtId="0" fontId="13" fillId="0" borderId="7" applyNumberFormat="0" applyFill="0" applyAlignment="0" applyProtection="0"/>
    <xf numFmtId="0" fontId="4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38" applyNumberFormat="1" applyFont="1" applyBorder="1" applyAlignment="1">
      <alignment horizontal="right" vertical="center"/>
    </xf>
    <xf numFmtId="3" fontId="3" fillId="0" borderId="0" xfId="38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38" applyNumberFormat="1" applyFont="1" applyBorder="1" applyAlignment="1">
      <alignment horizontal="center" vertical="center"/>
    </xf>
    <xf numFmtId="3" fontId="5" fillId="0" borderId="0" xfId="38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 quotePrefix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0" fontId="6" fillId="0" borderId="17" xfId="0" applyNumberFormat="1" applyFont="1" applyBorder="1" applyAlignment="1">
      <alignment horizontal="right"/>
    </xf>
    <xf numFmtId="200" fontId="6" fillId="0" borderId="15" xfId="0" applyNumberFormat="1" applyFont="1" applyBorder="1" applyAlignment="1">
      <alignment horizontal="right"/>
    </xf>
    <xf numFmtId="200" fontId="5" fillId="0" borderId="15" xfId="0" applyNumberFormat="1" applyFont="1" applyBorder="1" applyAlignment="1">
      <alignment horizontal="right"/>
    </xf>
    <xf numFmtId="200" fontId="5" fillId="0" borderId="16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/>
    </xf>
    <xf numFmtId="200" fontId="5" fillId="0" borderId="15" xfId="38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200" fontId="6" fillId="0" borderId="12" xfId="0" applyNumberFormat="1" applyFont="1" applyBorder="1" applyAlignment="1">
      <alignment horizontal="right"/>
    </xf>
    <xf numFmtId="200" fontId="5" fillId="0" borderId="12" xfId="0" applyNumberFormat="1" applyFont="1" applyBorder="1" applyAlignment="1">
      <alignment horizontal="right"/>
    </xf>
    <xf numFmtId="200" fontId="5" fillId="0" borderId="18" xfId="0" applyNumberFormat="1" applyFont="1" applyBorder="1" applyAlignment="1">
      <alignment horizontal="right"/>
    </xf>
    <xf numFmtId="200" fontId="6" fillId="0" borderId="13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200" fontId="6" fillId="0" borderId="22" xfId="0" applyNumberFormat="1" applyFont="1" applyBorder="1" applyAlignment="1">
      <alignment horizontal="right"/>
    </xf>
    <xf numFmtId="200" fontId="6" fillId="0" borderId="25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200" fontId="6" fillId="0" borderId="26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200" fontId="6" fillId="0" borderId="27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200" fontId="6" fillId="0" borderId="24" xfId="0" applyNumberFormat="1" applyFont="1" applyBorder="1" applyAlignment="1">
      <alignment horizontal="right"/>
    </xf>
    <xf numFmtId="200" fontId="6" fillId="0" borderId="16" xfId="0" applyNumberFormat="1" applyFont="1" applyBorder="1" applyAlignment="1">
      <alignment horizontal="right"/>
    </xf>
    <xf numFmtId="200" fontId="6" fillId="0" borderId="28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center" vertical="center" shrinkToFi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200" fontId="6" fillId="0" borderId="18" xfId="0" applyNumberFormat="1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200" fontId="6" fillId="0" borderId="0" xfId="0" applyNumberFormat="1" applyFont="1" applyBorder="1" applyAlignment="1">
      <alignment horizontal="right"/>
    </xf>
    <xf numFmtId="200" fontId="6" fillId="0" borderId="29" xfId="0" applyNumberFormat="1" applyFont="1" applyBorder="1" applyAlignment="1">
      <alignment horizontal="right"/>
    </xf>
    <xf numFmtId="200" fontId="5" fillId="0" borderId="29" xfId="0" applyNumberFormat="1" applyFont="1" applyBorder="1" applyAlignment="1">
      <alignment horizontal="right"/>
    </xf>
    <xf numFmtId="200" fontId="5" fillId="0" borderId="26" xfId="0" applyNumberFormat="1" applyFont="1" applyBorder="1" applyAlignment="1">
      <alignment horizontal="right"/>
    </xf>
    <xf numFmtId="200" fontId="5" fillId="0" borderId="16" xfId="38" applyNumberFormat="1" applyFont="1" applyBorder="1" applyAlignment="1">
      <alignment horizontal="right"/>
    </xf>
    <xf numFmtId="200" fontId="6" fillId="0" borderId="20" xfId="0" applyNumberFormat="1" applyFont="1" applyBorder="1" applyAlignment="1">
      <alignment horizontal="right"/>
    </xf>
    <xf numFmtId="200" fontId="5" fillId="0" borderId="20" xfId="0" applyNumberFormat="1" applyFont="1" applyBorder="1" applyAlignment="1">
      <alignment horizontal="right"/>
    </xf>
    <xf numFmtId="200" fontId="5" fillId="0" borderId="20" xfId="38" applyNumberFormat="1" applyFont="1" applyBorder="1" applyAlignment="1">
      <alignment horizontal="right"/>
    </xf>
    <xf numFmtId="200" fontId="6" fillId="0" borderId="21" xfId="0" applyNumberFormat="1" applyFont="1" applyBorder="1" applyAlignment="1">
      <alignment horizontal="right"/>
    </xf>
    <xf numFmtId="200" fontId="5" fillId="0" borderId="21" xfId="0" applyNumberFormat="1" applyFont="1" applyBorder="1" applyAlignment="1">
      <alignment horizontal="right"/>
    </xf>
    <xf numFmtId="200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 vertical="center"/>
    </xf>
    <xf numFmtId="3" fontId="2" fillId="0" borderId="0" xfId="38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3" fontId="2" fillId="0" borderId="0" xfId="38" applyNumberFormat="1" applyFont="1" applyBorder="1" applyAlignment="1">
      <alignment horizontal="center" vertical="center"/>
    </xf>
    <xf numFmtId="200" fontId="6" fillId="0" borderId="30" xfId="0" applyNumberFormat="1" applyFont="1" applyBorder="1" applyAlignment="1">
      <alignment horizontal="right"/>
    </xf>
    <xf numFmtId="200" fontId="6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7"/>
  <sheetViews>
    <sheetView tabSelected="1" zoomScale="105" zoomScaleNormal="105" zoomScalePageLayoutView="0" workbookViewId="0" topLeftCell="A152">
      <selection activeCell="O246" sqref="O246"/>
    </sheetView>
  </sheetViews>
  <sheetFormatPr defaultColWidth="9.140625" defaultRowHeight="21.75"/>
  <cols>
    <col min="1" max="1" width="18.28125" style="2" customWidth="1"/>
    <col min="2" max="2" width="5.57421875" style="1" customWidth="1"/>
    <col min="3" max="4" width="5.140625" style="3" customWidth="1"/>
    <col min="5" max="6" width="5.28125" style="3" customWidth="1"/>
    <col min="7" max="7" width="5.00390625" style="3" customWidth="1"/>
    <col min="8" max="8" width="5.28125" style="3" customWidth="1"/>
    <col min="9" max="11" width="5.140625" style="3" customWidth="1"/>
    <col min="12" max="12" width="5.28125" style="3" customWidth="1"/>
    <col min="13" max="13" width="5.421875" style="3" customWidth="1"/>
    <col min="14" max="14" width="5.140625" style="3" customWidth="1"/>
    <col min="15" max="16" width="5.7109375" style="3" customWidth="1"/>
    <col min="17" max="17" width="5.8515625" style="3" customWidth="1"/>
    <col min="18" max="18" width="5.421875" style="3" customWidth="1"/>
    <col min="19" max="19" width="5.7109375" style="3" customWidth="1"/>
    <col min="20" max="20" width="6.421875" style="3" customWidth="1"/>
    <col min="21" max="21" width="7.28125" style="3" customWidth="1"/>
    <col min="22" max="22" width="7.421875" style="2" customWidth="1"/>
    <col min="23" max="23" width="26.140625" style="3" customWidth="1"/>
    <col min="24" max="16384" width="9.140625" style="2" customWidth="1"/>
  </cols>
  <sheetData>
    <row r="1" spans="1:23" s="4" customFormat="1" ht="18.75" customHeight="1">
      <c r="A1" s="1" t="s">
        <v>61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"/>
      <c r="R1" s="5"/>
      <c r="S1" s="6"/>
      <c r="T1" s="5"/>
      <c r="U1" s="5"/>
      <c r="W1" s="5"/>
    </row>
    <row r="2" spans="1:23" s="4" customFormat="1" ht="15" customHeight="1">
      <c r="A2" s="1" t="s">
        <v>62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5"/>
      <c r="S2" s="6"/>
      <c r="T2" s="5"/>
      <c r="U2" s="5"/>
      <c r="W2" s="5"/>
    </row>
    <row r="3" spans="1:23" s="8" customFormat="1" ht="14.25" customHeight="1">
      <c r="A3" s="7"/>
      <c r="B3" s="61"/>
      <c r="C3" s="114" t="s">
        <v>29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  <c r="W3" s="62"/>
    </row>
    <row r="4" spans="1:23" s="8" customFormat="1" ht="16.5" customHeight="1">
      <c r="A4" s="9"/>
      <c r="B4" s="63"/>
      <c r="C4" s="3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1"/>
      <c r="V4" s="64" t="s">
        <v>25</v>
      </c>
      <c r="W4" s="65"/>
    </row>
    <row r="5" spans="1:23" s="8" customFormat="1" ht="14.25" customHeight="1">
      <c r="A5" s="28" t="s">
        <v>52</v>
      </c>
      <c r="B5" s="63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 t="s">
        <v>21</v>
      </c>
      <c r="U5" s="34"/>
      <c r="V5" s="44" t="s">
        <v>26</v>
      </c>
      <c r="W5" s="24" t="s">
        <v>51</v>
      </c>
    </row>
    <row r="6" spans="1:23" s="8" customFormat="1" ht="14.25" customHeight="1">
      <c r="A6" s="9"/>
      <c r="B6" s="63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2" t="s">
        <v>10</v>
      </c>
      <c r="J6" s="32" t="s">
        <v>11</v>
      </c>
      <c r="K6" s="32" t="s">
        <v>12</v>
      </c>
      <c r="L6" s="32" t="s">
        <v>13</v>
      </c>
      <c r="M6" s="32" t="s">
        <v>14</v>
      </c>
      <c r="N6" s="32" t="s">
        <v>15</v>
      </c>
      <c r="O6" s="32" t="s">
        <v>16</v>
      </c>
      <c r="P6" s="32" t="s">
        <v>17</v>
      </c>
      <c r="Q6" s="32" t="s">
        <v>18</v>
      </c>
      <c r="R6" s="32" t="s">
        <v>19</v>
      </c>
      <c r="S6" s="32" t="s">
        <v>20</v>
      </c>
      <c r="T6" s="34" t="s">
        <v>22</v>
      </c>
      <c r="U6" s="34" t="s">
        <v>30</v>
      </c>
      <c r="V6" s="44" t="s">
        <v>27</v>
      </c>
      <c r="W6" s="65"/>
    </row>
    <row r="7" spans="1:23" s="8" customFormat="1" ht="11.25" customHeight="1">
      <c r="A7" s="9"/>
      <c r="B7" s="63"/>
      <c r="C7" s="33"/>
      <c r="D7" s="35"/>
      <c r="E7" s="35"/>
      <c r="F7" s="35" t="s">
        <v>65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4" t="s">
        <v>23</v>
      </c>
      <c r="U7" s="34" t="s">
        <v>31</v>
      </c>
      <c r="V7" s="44" t="s">
        <v>28</v>
      </c>
      <c r="W7" s="65"/>
    </row>
    <row r="8" spans="1:23" s="8" customFormat="1" ht="9" customHeight="1">
      <c r="A8" s="12"/>
      <c r="B8" s="66"/>
      <c r="C8" s="3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 t="s">
        <v>24</v>
      </c>
      <c r="U8" s="37"/>
      <c r="V8" s="45"/>
      <c r="W8" s="67"/>
    </row>
    <row r="9" spans="1:23" s="13" customFormat="1" ht="18" customHeight="1">
      <c r="A9" s="29" t="s">
        <v>0</v>
      </c>
      <c r="B9" s="68">
        <f>SUM(B10:B11)</f>
        <v>511246</v>
      </c>
      <c r="C9" s="40">
        <f aca="true" t="shared" si="0" ref="C9:V9">SUM(C10:C11)</f>
        <v>30723</v>
      </c>
      <c r="D9" s="40">
        <f t="shared" si="0"/>
        <v>31913</v>
      </c>
      <c r="E9" s="40">
        <f t="shared" si="0"/>
        <v>36568</v>
      </c>
      <c r="F9" s="40">
        <f t="shared" si="0"/>
        <v>37833</v>
      </c>
      <c r="G9" s="40">
        <f t="shared" si="0"/>
        <v>36835</v>
      </c>
      <c r="H9" s="40">
        <f t="shared" si="0"/>
        <v>40295</v>
      </c>
      <c r="I9" s="40">
        <f t="shared" si="0"/>
        <v>40588</v>
      </c>
      <c r="J9" s="40">
        <f t="shared" si="0"/>
        <v>43134</v>
      </c>
      <c r="K9" s="40">
        <f t="shared" si="0"/>
        <v>44552</v>
      </c>
      <c r="L9" s="40">
        <f t="shared" si="0"/>
        <v>40842</v>
      </c>
      <c r="M9" s="40">
        <f t="shared" si="0"/>
        <v>33724</v>
      </c>
      <c r="N9" s="40">
        <f t="shared" si="0"/>
        <v>25528</v>
      </c>
      <c r="O9" s="40">
        <f t="shared" si="0"/>
        <v>17642</v>
      </c>
      <c r="P9" s="40">
        <f t="shared" si="0"/>
        <v>14471</v>
      </c>
      <c r="Q9" s="40">
        <f t="shared" si="0"/>
        <v>12428</v>
      </c>
      <c r="R9" s="40">
        <f t="shared" si="0"/>
        <v>8930</v>
      </c>
      <c r="S9" s="40">
        <f t="shared" si="0"/>
        <v>5149</v>
      </c>
      <c r="T9" s="40">
        <f t="shared" si="0"/>
        <v>3444</v>
      </c>
      <c r="U9" s="40">
        <f t="shared" si="0"/>
        <v>6255</v>
      </c>
      <c r="V9" s="69">
        <f t="shared" si="0"/>
        <v>392</v>
      </c>
      <c r="W9" s="70" t="s">
        <v>3</v>
      </c>
    </row>
    <row r="10" spans="1:23" s="13" customFormat="1" ht="18" customHeight="1">
      <c r="A10" s="19" t="s">
        <v>66</v>
      </c>
      <c r="B10" s="60">
        <f aca="true" t="shared" si="1" ref="B10:V10">SUM(B13:B19,B22:B26,B29:B41,B44:B46,B49,B52:B53,B56:B57,B70,B73:B75)</f>
        <v>221238</v>
      </c>
      <c r="C10" s="41">
        <f t="shared" si="1"/>
        <v>12694</v>
      </c>
      <c r="D10" s="41">
        <f t="shared" si="1"/>
        <v>13443</v>
      </c>
      <c r="E10" s="41">
        <f t="shared" si="1"/>
        <v>15733</v>
      </c>
      <c r="F10" s="41">
        <f t="shared" si="1"/>
        <v>16574</v>
      </c>
      <c r="G10" s="41">
        <f t="shared" si="1"/>
        <v>16222</v>
      </c>
      <c r="H10" s="41">
        <f t="shared" si="1"/>
        <v>17476</v>
      </c>
      <c r="I10" s="41">
        <f t="shared" si="1"/>
        <v>17310</v>
      </c>
      <c r="J10" s="41">
        <f t="shared" si="1"/>
        <v>18285</v>
      </c>
      <c r="K10" s="41">
        <f t="shared" si="1"/>
        <v>18734</v>
      </c>
      <c r="L10" s="41">
        <f t="shared" si="1"/>
        <v>17944</v>
      </c>
      <c r="M10" s="41">
        <f t="shared" si="1"/>
        <v>14959</v>
      </c>
      <c r="N10" s="41">
        <f t="shared" si="1"/>
        <v>11484</v>
      </c>
      <c r="O10" s="41">
        <f t="shared" si="1"/>
        <v>7976</v>
      </c>
      <c r="P10" s="41">
        <f t="shared" si="1"/>
        <v>6209</v>
      </c>
      <c r="Q10" s="41">
        <f t="shared" si="1"/>
        <v>5277</v>
      </c>
      <c r="R10" s="41">
        <f t="shared" si="1"/>
        <v>3855</v>
      </c>
      <c r="S10" s="41">
        <f t="shared" si="1"/>
        <v>2260</v>
      </c>
      <c r="T10" s="41">
        <f t="shared" si="1"/>
        <v>1517</v>
      </c>
      <c r="U10" s="41">
        <f t="shared" si="1"/>
        <v>3024</v>
      </c>
      <c r="V10" s="71">
        <f t="shared" si="1"/>
        <v>262</v>
      </c>
      <c r="W10" s="72" t="s">
        <v>54</v>
      </c>
    </row>
    <row r="11" spans="1:23" s="13" customFormat="1" ht="18" customHeight="1">
      <c r="A11" s="73" t="s">
        <v>56</v>
      </c>
      <c r="B11" s="60">
        <f aca="true" t="shared" si="2" ref="B11:V11">SUM(B20,B27,B42,B47,B50,B58,B71,B76,B59,B54)</f>
        <v>290008</v>
      </c>
      <c r="C11" s="41">
        <f t="shared" si="2"/>
        <v>18029</v>
      </c>
      <c r="D11" s="41">
        <f t="shared" si="2"/>
        <v>18470</v>
      </c>
      <c r="E11" s="41">
        <f t="shared" si="2"/>
        <v>20835</v>
      </c>
      <c r="F11" s="41">
        <f t="shared" si="2"/>
        <v>21259</v>
      </c>
      <c r="G11" s="41">
        <f t="shared" si="2"/>
        <v>20613</v>
      </c>
      <c r="H11" s="41">
        <f t="shared" si="2"/>
        <v>22819</v>
      </c>
      <c r="I11" s="41">
        <f t="shared" si="2"/>
        <v>23278</v>
      </c>
      <c r="J11" s="41">
        <f t="shared" si="2"/>
        <v>24849</v>
      </c>
      <c r="K11" s="41">
        <f t="shared" si="2"/>
        <v>25818</v>
      </c>
      <c r="L11" s="41">
        <f t="shared" si="2"/>
        <v>22898</v>
      </c>
      <c r="M11" s="41">
        <f t="shared" si="2"/>
        <v>18765</v>
      </c>
      <c r="N11" s="41">
        <f t="shared" si="2"/>
        <v>14044</v>
      </c>
      <c r="O11" s="41">
        <f t="shared" si="2"/>
        <v>9666</v>
      </c>
      <c r="P11" s="41">
        <f t="shared" si="2"/>
        <v>8262</v>
      </c>
      <c r="Q11" s="41">
        <f t="shared" si="2"/>
        <v>7151</v>
      </c>
      <c r="R11" s="41">
        <f t="shared" si="2"/>
        <v>5075</v>
      </c>
      <c r="S11" s="41">
        <f t="shared" si="2"/>
        <v>2889</v>
      </c>
      <c r="T11" s="41">
        <f t="shared" si="2"/>
        <v>1927</v>
      </c>
      <c r="U11" s="41">
        <f t="shared" si="2"/>
        <v>3231</v>
      </c>
      <c r="V11" s="71">
        <f t="shared" si="2"/>
        <v>130</v>
      </c>
      <c r="W11" s="72" t="s">
        <v>55</v>
      </c>
    </row>
    <row r="12" spans="1:23" s="13" customFormat="1" ht="18" customHeight="1">
      <c r="A12" s="16" t="s">
        <v>32</v>
      </c>
      <c r="B12" s="60">
        <f aca="true" t="shared" si="3" ref="B12:V24">SUM(B101,B187)</f>
        <v>123642</v>
      </c>
      <c r="C12" s="41">
        <f t="shared" si="3"/>
        <v>6945</v>
      </c>
      <c r="D12" s="41">
        <f t="shared" si="3"/>
        <v>7442</v>
      </c>
      <c r="E12" s="41">
        <f t="shared" si="3"/>
        <v>9291</v>
      </c>
      <c r="F12" s="41">
        <f t="shared" si="3"/>
        <v>9868</v>
      </c>
      <c r="G12" s="41">
        <f t="shared" si="3"/>
        <v>9122</v>
      </c>
      <c r="H12" s="41">
        <f t="shared" si="3"/>
        <v>9279</v>
      </c>
      <c r="I12" s="41">
        <f t="shared" si="3"/>
        <v>9311</v>
      </c>
      <c r="J12" s="41">
        <f t="shared" si="3"/>
        <v>10172</v>
      </c>
      <c r="K12" s="41">
        <f t="shared" si="3"/>
        <v>10733</v>
      </c>
      <c r="L12" s="41">
        <f t="shared" si="3"/>
        <v>10134</v>
      </c>
      <c r="M12" s="41">
        <f t="shared" si="3"/>
        <v>8634</v>
      </c>
      <c r="N12" s="41">
        <f t="shared" si="3"/>
        <v>6405</v>
      </c>
      <c r="O12" s="41">
        <f t="shared" si="3"/>
        <v>4369</v>
      </c>
      <c r="P12" s="41">
        <f t="shared" si="3"/>
        <v>3110</v>
      </c>
      <c r="Q12" s="41">
        <f t="shared" si="3"/>
        <v>2682</v>
      </c>
      <c r="R12" s="41">
        <f t="shared" si="3"/>
        <v>1891</v>
      </c>
      <c r="S12" s="41">
        <f t="shared" si="3"/>
        <v>1162</v>
      </c>
      <c r="T12" s="41">
        <f t="shared" si="3"/>
        <v>828</v>
      </c>
      <c r="U12" s="41">
        <f t="shared" si="3"/>
        <v>2064</v>
      </c>
      <c r="V12" s="71">
        <f t="shared" si="3"/>
        <v>200</v>
      </c>
      <c r="W12" s="74" t="s">
        <v>41</v>
      </c>
    </row>
    <row r="13" spans="1:23" s="17" customFormat="1" ht="18" customHeight="1">
      <c r="A13" s="75" t="s">
        <v>67</v>
      </c>
      <c r="B13" s="60">
        <f t="shared" si="3"/>
        <v>26366</v>
      </c>
      <c r="C13" s="41">
        <f t="shared" si="3"/>
        <v>1262</v>
      </c>
      <c r="D13" s="41">
        <f t="shared" si="3"/>
        <v>1434</v>
      </c>
      <c r="E13" s="41">
        <f t="shared" si="3"/>
        <v>1894</v>
      </c>
      <c r="F13" s="41">
        <f t="shared" si="3"/>
        <v>2219</v>
      </c>
      <c r="G13" s="41">
        <f t="shared" si="3"/>
        <v>2523</v>
      </c>
      <c r="H13" s="41">
        <f t="shared" si="3"/>
        <v>1879</v>
      </c>
      <c r="I13" s="41">
        <f t="shared" si="3"/>
        <v>1718</v>
      </c>
      <c r="J13" s="41">
        <f t="shared" si="3"/>
        <v>1855</v>
      </c>
      <c r="K13" s="41">
        <f t="shared" si="3"/>
        <v>1969</v>
      </c>
      <c r="L13" s="41">
        <f t="shared" si="3"/>
        <v>2090</v>
      </c>
      <c r="M13" s="41">
        <f t="shared" si="3"/>
        <v>1856</v>
      </c>
      <c r="N13" s="41">
        <f t="shared" si="3"/>
        <v>1413</v>
      </c>
      <c r="O13" s="41">
        <f t="shared" si="3"/>
        <v>973</v>
      </c>
      <c r="P13" s="41">
        <f t="shared" si="3"/>
        <v>658</v>
      </c>
      <c r="Q13" s="41">
        <f t="shared" si="3"/>
        <v>555</v>
      </c>
      <c r="R13" s="41">
        <f t="shared" si="3"/>
        <v>387</v>
      </c>
      <c r="S13" s="41">
        <f t="shared" si="3"/>
        <v>249</v>
      </c>
      <c r="T13" s="41">
        <f t="shared" si="3"/>
        <v>179</v>
      </c>
      <c r="U13" s="41">
        <f t="shared" si="3"/>
        <v>1145</v>
      </c>
      <c r="V13" s="71">
        <f t="shared" si="3"/>
        <v>108</v>
      </c>
      <c r="W13" s="76" t="s">
        <v>68</v>
      </c>
    </row>
    <row r="14" spans="1:23" s="17" customFormat="1" ht="18" customHeight="1">
      <c r="A14" s="77" t="s">
        <v>69</v>
      </c>
      <c r="B14" s="60">
        <f t="shared" si="3"/>
        <v>12695</v>
      </c>
      <c r="C14" s="41">
        <f t="shared" si="3"/>
        <v>848</v>
      </c>
      <c r="D14" s="41">
        <f t="shared" si="3"/>
        <v>793</v>
      </c>
      <c r="E14" s="41">
        <f t="shared" si="3"/>
        <v>1091</v>
      </c>
      <c r="F14" s="41">
        <f t="shared" si="3"/>
        <v>1047</v>
      </c>
      <c r="G14" s="41">
        <f t="shared" si="3"/>
        <v>901</v>
      </c>
      <c r="H14" s="41">
        <f t="shared" si="3"/>
        <v>1039</v>
      </c>
      <c r="I14" s="41">
        <f t="shared" si="3"/>
        <v>1058</v>
      </c>
      <c r="J14" s="41">
        <f t="shared" si="3"/>
        <v>1001</v>
      </c>
      <c r="K14" s="41">
        <f t="shared" si="3"/>
        <v>1082</v>
      </c>
      <c r="L14" s="41">
        <f t="shared" si="3"/>
        <v>1038</v>
      </c>
      <c r="M14" s="41">
        <f t="shared" si="3"/>
        <v>868</v>
      </c>
      <c r="N14" s="41">
        <f t="shared" si="3"/>
        <v>625</v>
      </c>
      <c r="O14" s="41">
        <f t="shared" si="3"/>
        <v>406</v>
      </c>
      <c r="P14" s="41">
        <f t="shared" si="3"/>
        <v>276</v>
      </c>
      <c r="Q14" s="41">
        <f t="shared" si="3"/>
        <v>216</v>
      </c>
      <c r="R14" s="41">
        <f t="shared" si="3"/>
        <v>130</v>
      </c>
      <c r="S14" s="41">
        <f t="shared" si="3"/>
        <v>68</v>
      </c>
      <c r="T14" s="41">
        <f t="shared" si="3"/>
        <v>34</v>
      </c>
      <c r="U14" s="41">
        <f t="shared" si="3"/>
        <v>162</v>
      </c>
      <c r="V14" s="71">
        <f t="shared" si="3"/>
        <v>12</v>
      </c>
      <c r="W14" s="76" t="s">
        <v>70</v>
      </c>
    </row>
    <row r="15" spans="1:23" s="17" customFormat="1" ht="18" customHeight="1">
      <c r="A15" s="77" t="s">
        <v>71</v>
      </c>
      <c r="B15" s="60">
        <f t="shared" si="3"/>
        <v>13529</v>
      </c>
      <c r="C15" s="41">
        <f t="shared" si="3"/>
        <v>675</v>
      </c>
      <c r="D15" s="41">
        <f t="shared" si="3"/>
        <v>759</v>
      </c>
      <c r="E15" s="41">
        <f t="shared" si="3"/>
        <v>992</v>
      </c>
      <c r="F15" s="41">
        <f t="shared" si="3"/>
        <v>1109</v>
      </c>
      <c r="G15" s="41">
        <f t="shared" si="3"/>
        <v>958</v>
      </c>
      <c r="H15" s="41">
        <f t="shared" si="3"/>
        <v>1087</v>
      </c>
      <c r="I15" s="41">
        <f t="shared" si="3"/>
        <v>1008</v>
      </c>
      <c r="J15" s="41">
        <f t="shared" si="3"/>
        <v>1051</v>
      </c>
      <c r="K15" s="41">
        <f t="shared" si="3"/>
        <v>1102</v>
      </c>
      <c r="L15" s="41">
        <f t="shared" si="3"/>
        <v>1059</v>
      </c>
      <c r="M15" s="41">
        <f t="shared" si="3"/>
        <v>984</v>
      </c>
      <c r="N15" s="41">
        <f t="shared" si="3"/>
        <v>787</v>
      </c>
      <c r="O15" s="41">
        <f t="shared" si="3"/>
        <v>532</v>
      </c>
      <c r="P15" s="41">
        <f t="shared" si="3"/>
        <v>419</v>
      </c>
      <c r="Q15" s="41">
        <f t="shared" si="3"/>
        <v>336</v>
      </c>
      <c r="R15" s="41">
        <f t="shared" si="3"/>
        <v>217</v>
      </c>
      <c r="S15" s="41">
        <f t="shared" si="3"/>
        <v>118</v>
      </c>
      <c r="T15" s="41">
        <f t="shared" si="3"/>
        <v>94</v>
      </c>
      <c r="U15" s="41">
        <f t="shared" si="3"/>
        <v>217</v>
      </c>
      <c r="V15" s="71">
        <f t="shared" si="3"/>
        <v>25</v>
      </c>
      <c r="W15" s="76" t="s">
        <v>72</v>
      </c>
    </row>
    <row r="16" spans="1:23" s="17" customFormat="1" ht="18" customHeight="1">
      <c r="A16" s="77" t="s">
        <v>73</v>
      </c>
      <c r="B16" s="60">
        <f t="shared" si="3"/>
        <v>4862</v>
      </c>
      <c r="C16" s="41">
        <f t="shared" si="3"/>
        <v>264</v>
      </c>
      <c r="D16" s="41">
        <f t="shared" si="3"/>
        <v>267</v>
      </c>
      <c r="E16" s="41">
        <f t="shared" si="3"/>
        <v>298</v>
      </c>
      <c r="F16" s="41">
        <f t="shared" si="3"/>
        <v>335</v>
      </c>
      <c r="G16" s="41">
        <f t="shared" si="3"/>
        <v>333</v>
      </c>
      <c r="H16" s="41">
        <f t="shared" si="3"/>
        <v>379</v>
      </c>
      <c r="I16" s="41">
        <f t="shared" si="3"/>
        <v>379</v>
      </c>
      <c r="J16" s="41">
        <f t="shared" si="3"/>
        <v>430</v>
      </c>
      <c r="K16" s="41">
        <f t="shared" si="3"/>
        <v>395</v>
      </c>
      <c r="L16" s="41">
        <f t="shared" si="3"/>
        <v>394</v>
      </c>
      <c r="M16" s="41">
        <f t="shared" si="3"/>
        <v>355</v>
      </c>
      <c r="N16" s="41">
        <f t="shared" si="3"/>
        <v>284</v>
      </c>
      <c r="O16" s="41">
        <f t="shared" si="3"/>
        <v>205</v>
      </c>
      <c r="P16" s="41">
        <f t="shared" si="3"/>
        <v>164</v>
      </c>
      <c r="Q16" s="41">
        <f t="shared" si="3"/>
        <v>132</v>
      </c>
      <c r="R16" s="41">
        <f t="shared" si="3"/>
        <v>80</v>
      </c>
      <c r="S16" s="41">
        <f t="shared" si="3"/>
        <v>68</v>
      </c>
      <c r="T16" s="41">
        <f t="shared" si="3"/>
        <v>34</v>
      </c>
      <c r="U16" s="41">
        <f t="shared" si="3"/>
        <v>64</v>
      </c>
      <c r="V16" s="71">
        <f t="shared" si="3"/>
        <v>2</v>
      </c>
      <c r="W16" s="76" t="s">
        <v>74</v>
      </c>
    </row>
    <row r="17" spans="1:23" s="17" customFormat="1" ht="18" customHeight="1">
      <c r="A17" s="77" t="s">
        <v>75</v>
      </c>
      <c r="B17" s="60">
        <f t="shared" si="3"/>
        <v>10447</v>
      </c>
      <c r="C17" s="41">
        <f t="shared" si="3"/>
        <v>657</v>
      </c>
      <c r="D17" s="41">
        <f t="shared" si="3"/>
        <v>645</v>
      </c>
      <c r="E17" s="41">
        <f t="shared" si="3"/>
        <v>825</v>
      </c>
      <c r="F17" s="41">
        <f t="shared" si="3"/>
        <v>853</v>
      </c>
      <c r="G17" s="41">
        <f t="shared" si="3"/>
        <v>729</v>
      </c>
      <c r="H17" s="41">
        <f t="shared" si="3"/>
        <v>785</v>
      </c>
      <c r="I17" s="41">
        <f t="shared" si="3"/>
        <v>824</v>
      </c>
      <c r="J17" s="41">
        <f t="shared" si="3"/>
        <v>940</v>
      </c>
      <c r="K17" s="41">
        <f t="shared" si="3"/>
        <v>892</v>
      </c>
      <c r="L17" s="41">
        <f t="shared" si="3"/>
        <v>799</v>
      </c>
      <c r="M17" s="41">
        <f t="shared" si="3"/>
        <v>699</v>
      </c>
      <c r="N17" s="41">
        <f t="shared" si="3"/>
        <v>542</v>
      </c>
      <c r="O17" s="41">
        <f t="shared" si="3"/>
        <v>391</v>
      </c>
      <c r="P17" s="41">
        <f t="shared" si="3"/>
        <v>244</v>
      </c>
      <c r="Q17" s="41">
        <f t="shared" si="3"/>
        <v>205</v>
      </c>
      <c r="R17" s="41">
        <f t="shared" si="3"/>
        <v>140</v>
      </c>
      <c r="S17" s="41">
        <f t="shared" si="3"/>
        <v>88</v>
      </c>
      <c r="T17" s="41">
        <f t="shared" si="3"/>
        <v>71</v>
      </c>
      <c r="U17" s="41">
        <f t="shared" si="3"/>
        <v>109</v>
      </c>
      <c r="V17" s="71">
        <f t="shared" si="3"/>
        <v>9</v>
      </c>
      <c r="W17" s="76" t="s">
        <v>76</v>
      </c>
    </row>
    <row r="18" spans="1:23" s="17" customFormat="1" ht="18" customHeight="1">
      <c r="A18" s="77" t="s">
        <v>77</v>
      </c>
      <c r="B18" s="60">
        <f t="shared" si="3"/>
        <v>2522</v>
      </c>
      <c r="C18" s="41">
        <f t="shared" si="3"/>
        <v>100</v>
      </c>
      <c r="D18" s="41">
        <f t="shared" si="3"/>
        <v>133</v>
      </c>
      <c r="E18" s="41">
        <f t="shared" si="3"/>
        <v>149</v>
      </c>
      <c r="F18" s="41">
        <f t="shared" si="3"/>
        <v>183</v>
      </c>
      <c r="G18" s="41">
        <f t="shared" si="3"/>
        <v>166</v>
      </c>
      <c r="H18" s="41">
        <f t="shared" si="3"/>
        <v>161</v>
      </c>
      <c r="I18" s="41">
        <f t="shared" si="3"/>
        <v>195</v>
      </c>
      <c r="J18" s="41">
        <f t="shared" si="3"/>
        <v>213</v>
      </c>
      <c r="K18" s="41">
        <f t="shared" si="3"/>
        <v>232</v>
      </c>
      <c r="L18" s="41">
        <f t="shared" si="3"/>
        <v>203</v>
      </c>
      <c r="M18" s="41">
        <f t="shared" si="3"/>
        <v>178</v>
      </c>
      <c r="N18" s="41">
        <f t="shared" si="3"/>
        <v>177</v>
      </c>
      <c r="O18" s="41">
        <f t="shared" si="3"/>
        <v>110</v>
      </c>
      <c r="P18" s="41">
        <f t="shared" si="3"/>
        <v>90</v>
      </c>
      <c r="Q18" s="41">
        <f t="shared" si="3"/>
        <v>90</v>
      </c>
      <c r="R18" s="41">
        <f t="shared" si="3"/>
        <v>59</v>
      </c>
      <c r="S18" s="41">
        <f t="shared" si="3"/>
        <v>36</v>
      </c>
      <c r="T18" s="41">
        <f t="shared" si="3"/>
        <v>30</v>
      </c>
      <c r="U18" s="41">
        <f t="shared" si="3"/>
        <v>17</v>
      </c>
      <c r="V18" s="71">
        <f t="shared" si="3"/>
        <v>0</v>
      </c>
      <c r="W18" s="76" t="s">
        <v>78</v>
      </c>
    </row>
    <row r="19" spans="1:23" s="17" customFormat="1" ht="18" customHeight="1">
      <c r="A19" s="77" t="s">
        <v>79</v>
      </c>
      <c r="B19" s="60">
        <f t="shared" si="3"/>
        <v>12081</v>
      </c>
      <c r="C19" s="41">
        <f t="shared" si="3"/>
        <v>819</v>
      </c>
      <c r="D19" s="41">
        <f t="shared" si="3"/>
        <v>829</v>
      </c>
      <c r="E19" s="41">
        <f t="shared" si="3"/>
        <v>881</v>
      </c>
      <c r="F19" s="41">
        <f t="shared" si="3"/>
        <v>965</v>
      </c>
      <c r="G19" s="41">
        <f t="shared" si="3"/>
        <v>828</v>
      </c>
      <c r="H19" s="41">
        <f t="shared" si="3"/>
        <v>969</v>
      </c>
      <c r="I19" s="41">
        <f t="shared" si="3"/>
        <v>1003</v>
      </c>
      <c r="J19" s="41">
        <f t="shared" si="3"/>
        <v>1188</v>
      </c>
      <c r="K19" s="41">
        <f t="shared" si="3"/>
        <v>1190</v>
      </c>
      <c r="L19" s="41">
        <f t="shared" si="3"/>
        <v>1035</v>
      </c>
      <c r="M19" s="41">
        <f t="shared" si="3"/>
        <v>741</v>
      </c>
      <c r="N19" s="41">
        <f t="shared" si="3"/>
        <v>515</v>
      </c>
      <c r="O19" s="41">
        <f t="shared" si="3"/>
        <v>349</v>
      </c>
      <c r="P19" s="41">
        <f t="shared" si="3"/>
        <v>231</v>
      </c>
      <c r="Q19" s="41">
        <f t="shared" si="3"/>
        <v>206</v>
      </c>
      <c r="R19" s="41">
        <f t="shared" si="3"/>
        <v>138</v>
      </c>
      <c r="S19" s="41">
        <f t="shared" si="3"/>
        <v>96</v>
      </c>
      <c r="T19" s="41">
        <f t="shared" si="3"/>
        <v>58</v>
      </c>
      <c r="U19" s="41">
        <f t="shared" si="3"/>
        <v>27</v>
      </c>
      <c r="V19" s="78">
        <f t="shared" si="3"/>
        <v>13</v>
      </c>
      <c r="W19" s="11" t="s">
        <v>80</v>
      </c>
    </row>
    <row r="20" spans="1:23" s="17" customFormat="1" ht="18" customHeight="1">
      <c r="A20" s="77" t="s">
        <v>81</v>
      </c>
      <c r="B20" s="60">
        <f t="shared" si="3"/>
        <v>41140</v>
      </c>
      <c r="C20" s="41">
        <f t="shared" si="3"/>
        <v>2320</v>
      </c>
      <c r="D20" s="41">
        <f t="shared" si="3"/>
        <v>2582</v>
      </c>
      <c r="E20" s="41">
        <f t="shared" si="3"/>
        <v>3161</v>
      </c>
      <c r="F20" s="41">
        <f t="shared" si="3"/>
        <v>3157</v>
      </c>
      <c r="G20" s="41">
        <f t="shared" si="3"/>
        <v>2684</v>
      </c>
      <c r="H20" s="41">
        <f t="shared" si="3"/>
        <v>2980</v>
      </c>
      <c r="I20" s="41">
        <f t="shared" si="3"/>
        <v>3126</v>
      </c>
      <c r="J20" s="41">
        <f t="shared" si="3"/>
        <v>3494</v>
      </c>
      <c r="K20" s="41">
        <f t="shared" si="3"/>
        <v>3871</v>
      </c>
      <c r="L20" s="41">
        <f t="shared" si="3"/>
        <v>3516</v>
      </c>
      <c r="M20" s="41">
        <f t="shared" si="3"/>
        <v>2953</v>
      </c>
      <c r="N20" s="41">
        <f t="shared" si="3"/>
        <v>2062</v>
      </c>
      <c r="O20" s="41">
        <f t="shared" si="3"/>
        <v>1403</v>
      </c>
      <c r="P20" s="41">
        <f t="shared" si="3"/>
        <v>1028</v>
      </c>
      <c r="Q20" s="41">
        <f t="shared" si="3"/>
        <v>942</v>
      </c>
      <c r="R20" s="41">
        <f t="shared" si="3"/>
        <v>740</v>
      </c>
      <c r="S20" s="41">
        <f t="shared" si="3"/>
        <v>439</v>
      </c>
      <c r="T20" s="41">
        <f t="shared" si="3"/>
        <v>328</v>
      </c>
      <c r="U20" s="41">
        <f t="shared" si="3"/>
        <v>323</v>
      </c>
      <c r="V20" s="71">
        <f t="shared" si="3"/>
        <v>31</v>
      </c>
      <c r="W20" s="76" t="s">
        <v>82</v>
      </c>
    </row>
    <row r="21" spans="1:23" s="13" customFormat="1" ht="18" customHeight="1">
      <c r="A21" s="14" t="s">
        <v>33</v>
      </c>
      <c r="B21" s="60">
        <f t="shared" si="3"/>
        <v>55779</v>
      </c>
      <c r="C21" s="41">
        <f t="shared" si="3"/>
        <v>2987</v>
      </c>
      <c r="D21" s="41">
        <f t="shared" si="3"/>
        <v>3313</v>
      </c>
      <c r="E21" s="41">
        <f t="shared" si="3"/>
        <v>3842</v>
      </c>
      <c r="F21" s="41">
        <f t="shared" si="3"/>
        <v>3925</v>
      </c>
      <c r="G21" s="41">
        <f t="shared" si="3"/>
        <v>3808</v>
      </c>
      <c r="H21" s="41">
        <f t="shared" si="3"/>
        <v>4506</v>
      </c>
      <c r="I21" s="41">
        <f t="shared" si="3"/>
        <v>4604</v>
      </c>
      <c r="J21" s="41">
        <f t="shared" si="3"/>
        <v>4781</v>
      </c>
      <c r="K21" s="41">
        <f t="shared" si="3"/>
        <v>4921</v>
      </c>
      <c r="L21" s="41">
        <f t="shared" si="3"/>
        <v>4600</v>
      </c>
      <c r="M21" s="41">
        <f t="shared" si="3"/>
        <v>3929</v>
      </c>
      <c r="N21" s="41">
        <f t="shared" si="3"/>
        <v>2981</v>
      </c>
      <c r="O21" s="41">
        <f t="shared" si="3"/>
        <v>1997</v>
      </c>
      <c r="P21" s="41">
        <f t="shared" si="3"/>
        <v>1683</v>
      </c>
      <c r="Q21" s="41">
        <f t="shared" si="3"/>
        <v>1444</v>
      </c>
      <c r="R21" s="41">
        <f t="shared" si="3"/>
        <v>1102</v>
      </c>
      <c r="S21" s="41">
        <f t="shared" si="3"/>
        <v>622</v>
      </c>
      <c r="T21" s="41">
        <f t="shared" si="3"/>
        <v>409</v>
      </c>
      <c r="U21" s="41">
        <f t="shared" si="3"/>
        <v>285</v>
      </c>
      <c r="V21" s="71">
        <f t="shared" si="3"/>
        <v>40</v>
      </c>
      <c r="W21" s="72" t="s">
        <v>42</v>
      </c>
    </row>
    <row r="22" spans="1:23" s="17" customFormat="1" ht="18" customHeight="1">
      <c r="A22" s="77" t="s">
        <v>83</v>
      </c>
      <c r="B22" s="60">
        <f t="shared" si="3"/>
        <v>11437</v>
      </c>
      <c r="C22" s="41">
        <f t="shared" si="3"/>
        <v>649</v>
      </c>
      <c r="D22" s="41">
        <f t="shared" si="3"/>
        <v>968</v>
      </c>
      <c r="E22" s="41">
        <f t="shared" si="3"/>
        <v>1229</v>
      </c>
      <c r="F22" s="41">
        <f t="shared" si="3"/>
        <v>882</v>
      </c>
      <c r="G22" s="41">
        <f t="shared" si="3"/>
        <v>733</v>
      </c>
      <c r="H22" s="41">
        <f t="shared" si="3"/>
        <v>823</v>
      </c>
      <c r="I22" s="41">
        <f t="shared" si="3"/>
        <v>828</v>
      </c>
      <c r="J22" s="41">
        <f t="shared" si="3"/>
        <v>856</v>
      </c>
      <c r="K22" s="41">
        <f t="shared" si="3"/>
        <v>779</v>
      </c>
      <c r="L22" s="41">
        <f t="shared" si="3"/>
        <v>877</v>
      </c>
      <c r="M22" s="41">
        <f t="shared" si="3"/>
        <v>774</v>
      </c>
      <c r="N22" s="41">
        <f t="shared" si="3"/>
        <v>610</v>
      </c>
      <c r="O22" s="41">
        <f t="shared" si="3"/>
        <v>389</v>
      </c>
      <c r="P22" s="41">
        <f t="shared" si="3"/>
        <v>289</v>
      </c>
      <c r="Q22" s="41">
        <f t="shared" si="3"/>
        <v>250</v>
      </c>
      <c r="R22" s="41">
        <f t="shared" si="3"/>
        <v>176</v>
      </c>
      <c r="S22" s="41">
        <f t="shared" si="3"/>
        <v>122</v>
      </c>
      <c r="T22" s="41">
        <f t="shared" si="3"/>
        <v>94</v>
      </c>
      <c r="U22" s="41">
        <f t="shared" si="3"/>
        <v>84</v>
      </c>
      <c r="V22" s="71">
        <f t="shared" si="3"/>
        <v>25</v>
      </c>
      <c r="W22" s="76" t="s">
        <v>84</v>
      </c>
    </row>
    <row r="23" spans="1:23" s="17" customFormat="1" ht="18" customHeight="1">
      <c r="A23" s="77" t="s">
        <v>85</v>
      </c>
      <c r="B23" s="60">
        <f t="shared" si="3"/>
        <v>4203</v>
      </c>
      <c r="C23" s="41">
        <f t="shared" si="3"/>
        <v>266</v>
      </c>
      <c r="D23" s="41">
        <f t="shared" si="3"/>
        <v>232</v>
      </c>
      <c r="E23" s="41">
        <f t="shared" si="3"/>
        <v>295</v>
      </c>
      <c r="F23" s="41">
        <f t="shared" si="3"/>
        <v>292</v>
      </c>
      <c r="G23" s="41">
        <f t="shared" si="3"/>
        <v>345</v>
      </c>
      <c r="H23" s="41">
        <f t="shared" si="3"/>
        <v>376</v>
      </c>
      <c r="I23" s="41">
        <f t="shared" si="3"/>
        <v>351</v>
      </c>
      <c r="J23" s="41">
        <f t="shared" si="3"/>
        <v>355</v>
      </c>
      <c r="K23" s="41">
        <f t="shared" si="3"/>
        <v>339</v>
      </c>
      <c r="L23" s="41">
        <f t="shared" si="3"/>
        <v>328</v>
      </c>
      <c r="M23" s="41">
        <f t="shared" si="3"/>
        <v>279</v>
      </c>
      <c r="N23" s="41">
        <f t="shared" si="3"/>
        <v>183</v>
      </c>
      <c r="O23" s="41">
        <f t="shared" si="3"/>
        <v>146</v>
      </c>
      <c r="P23" s="41">
        <f t="shared" si="3"/>
        <v>126</v>
      </c>
      <c r="Q23" s="41">
        <f t="shared" si="3"/>
        <v>103</v>
      </c>
      <c r="R23" s="41">
        <f t="shared" si="3"/>
        <v>98</v>
      </c>
      <c r="S23" s="41">
        <f t="shared" si="3"/>
        <v>34</v>
      </c>
      <c r="T23" s="41">
        <f t="shared" si="3"/>
        <v>25</v>
      </c>
      <c r="U23" s="41">
        <f t="shared" si="3"/>
        <v>29</v>
      </c>
      <c r="V23" s="71">
        <f t="shared" si="3"/>
        <v>1</v>
      </c>
      <c r="W23" s="79" t="s">
        <v>86</v>
      </c>
    </row>
    <row r="24" spans="1:23" s="17" customFormat="1" ht="18" customHeight="1">
      <c r="A24" s="80" t="s">
        <v>87</v>
      </c>
      <c r="B24" s="60">
        <f t="shared" si="3"/>
        <v>3967</v>
      </c>
      <c r="C24" s="41">
        <f t="shared" si="3"/>
        <v>258</v>
      </c>
      <c r="D24" s="41">
        <f t="shared" si="3"/>
        <v>284</v>
      </c>
      <c r="E24" s="41">
        <f aca="true" t="shared" si="4" ref="E24:V24">SUM(E113,E199)</f>
        <v>298</v>
      </c>
      <c r="F24" s="41">
        <f t="shared" si="4"/>
        <v>296</v>
      </c>
      <c r="G24" s="41">
        <f t="shared" si="4"/>
        <v>344</v>
      </c>
      <c r="H24" s="41">
        <f t="shared" si="4"/>
        <v>373</v>
      </c>
      <c r="I24" s="41">
        <f t="shared" si="4"/>
        <v>332</v>
      </c>
      <c r="J24" s="41">
        <f t="shared" si="4"/>
        <v>326</v>
      </c>
      <c r="K24" s="41">
        <f t="shared" si="4"/>
        <v>356</v>
      </c>
      <c r="L24" s="41">
        <f t="shared" si="4"/>
        <v>255</v>
      </c>
      <c r="M24" s="41">
        <f t="shared" si="4"/>
        <v>241</v>
      </c>
      <c r="N24" s="41">
        <f t="shared" si="4"/>
        <v>186</v>
      </c>
      <c r="O24" s="41">
        <f t="shared" si="4"/>
        <v>119</v>
      </c>
      <c r="P24" s="41">
        <f t="shared" si="4"/>
        <v>96</v>
      </c>
      <c r="Q24" s="41">
        <f t="shared" si="4"/>
        <v>85</v>
      </c>
      <c r="R24" s="41">
        <f t="shared" si="4"/>
        <v>59</v>
      </c>
      <c r="S24" s="41">
        <f t="shared" si="4"/>
        <v>23</v>
      </c>
      <c r="T24" s="41">
        <f t="shared" si="4"/>
        <v>14</v>
      </c>
      <c r="U24" s="41">
        <f t="shared" si="4"/>
        <v>21</v>
      </c>
      <c r="V24" s="71">
        <f t="shared" si="4"/>
        <v>1</v>
      </c>
      <c r="W24" s="76" t="s">
        <v>88</v>
      </c>
    </row>
    <row r="25" spans="1:23" s="17" customFormat="1" ht="18" customHeight="1">
      <c r="A25" s="80" t="s">
        <v>89</v>
      </c>
      <c r="B25" s="60">
        <f aca="true" t="shared" si="5" ref="B25:V27">SUM(B114,B200)</f>
        <v>4477</v>
      </c>
      <c r="C25" s="41">
        <f t="shared" si="5"/>
        <v>178</v>
      </c>
      <c r="D25" s="41">
        <f t="shared" si="5"/>
        <v>137</v>
      </c>
      <c r="E25" s="41">
        <f t="shared" si="5"/>
        <v>186</v>
      </c>
      <c r="F25" s="41">
        <f t="shared" si="5"/>
        <v>269</v>
      </c>
      <c r="G25" s="41">
        <f t="shared" si="5"/>
        <v>261</v>
      </c>
      <c r="H25" s="41">
        <f t="shared" si="5"/>
        <v>336</v>
      </c>
      <c r="I25" s="41">
        <f t="shared" si="5"/>
        <v>366</v>
      </c>
      <c r="J25" s="41">
        <f t="shared" si="5"/>
        <v>408</v>
      </c>
      <c r="K25" s="41">
        <f t="shared" si="5"/>
        <v>450</v>
      </c>
      <c r="L25" s="41">
        <f t="shared" si="5"/>
        <v>421</v>
      </c>
      <c r="M25" s="41">
        <f t="shared" si="5"/>
        <v>398</v>
      </c>
      <c r="N25" s="41">
        <f t="shared" si="5"/>
        <v>294</v>
      </c>
      <c r="O25" s="41">
        <f t="shared" si="5"/>
        <v>202</v>
      </c>
      <c r="P25" s="41">
        <f t="shared" si="5"/>
        <v>174</v>
      </c>
      <c r="Q25" s="41">
        <f t="shared" si="5"/>
        <v>136</v>
      </c>
      <c r="R25" s="41">
        <f t="shared" si="5"/>
        <v>115</v>
      </c>
      <c r="S25" s="41">
        <f t="shared" si="5"/>
        <v>83</v>
      </c>
      <c r="T25" s="41">
        <f t="shared" si="5"/>
        <v>45</v>
      </c>
      <c r="U25" s="41">
        <f t="shared" si="5"/>
        <v>17</v>
      </c>
      <c r="V25" s="71">
        <f t="shared" si="5"/>
        <v>1</v>
      </c>
      <c r="W25" s="76" t="s">
        <v>90</v>
      </c>
    </row>
    <row r="26" spans="1:23" s="17" customFormat="1" ht="18" customHeight="1">
      <c r="A26" s="80" t="s">
        <v>91</v>
      </c>
      <c r="B26" s="60">
        <f t="shared" si="5"/>
        <v>6886</v>
      </c>
      <c r="C26" s="41">
        <f t="shared" si="5"/>
        <v>346</v>
      </c>
      <c r="D26" s="41">
        <f t="shared" si="5"/>
        <v>385</v>
      </c>
      <c r="E26" s="41">
        <f t="shared" si="5"/>
        <v>429</v>
      </c>
      <c r="F26" s="41">
        <f t="shared" si="5"/>
        <v>517</v>
      </c>
      <c r="G26" s="41">
        <f t="shared" si="5"/>
        <v>480</v>
      </c>
      <c r="H26" s="41">
        <f t="shared" si="5"/>
        <v>601</v>
      </c>
      <c r="I26" s="41">
        <f t="shared" si="5"/>
        <v>578</v>
      </c>
      <c r="J26" s="41">
        <f t="shared" si="5"/>
        <v>584</v>
      </c>
      <c r="K26" s="41">
        <f t="shared" si="5"/>
        <v>633</v>
      </c>
      <c r="L26" s="41">
        <f t="shared" si="5"/>
        <v>587</v>
      </c>
      <c r="M26" s="41">
        <f t="shared" si="5"/>
        <v>430</v>
      </c>
      <c r="N26" s="41">
        <f t="shared" si="5"/>
        <v>373</v>
      </c>
      <c r="O26" s="41">
        <f t="shared" si="5"/>
        <v>279</v>
      </c>
      <c r="P26" s="41">
        <f t="shared" si="5"/>
        <v>206</v>
      </c>
      <c r="Q26" s="41">
        <f t="shared" si="5"/>
        <v>174</v>
      </c>
      <c r="R26" s="41">
        <f t="shared" si="5"/>
        <v>128</v>
      </c>
      <c r="S26" s="41">
        <f t="shared" si="5"/>
        <v>68</v>
      </c>
      <c r="T26" s="41">
        <f t="shared" si="5"/>
        <v>48</v>
      </c>
      <c r="U26" s="41">
        <f t="shared" si="5"/>
        <v>37</v>
      </c>
      <c r="V26" s="71">
        <f t="shared" si="5"/>
        <v>3</v>
      </c>
      <c r="W26" s="76" t="s">
        <v>92</v>
      </c>
    </row>
    <row r="27" spans="1:23" s="13" customFormat="1" ht="18" customHeight="1">
      <c r="A27" s="77" t="s">
        <v>81</v>
      </c>
      <c r="B27" s="60">
        <f t="shared" si="5"/>
        <v>24809</v>
      </c>
      <c r="C27" s="41">
        <f t="shared" si="5"/>
        <v>1290</v>
      </c>
      <c r="D27" s="41">
        <f t="shared" si="5"/>
        <v>1307</v>
      </c>
      <c r="E27" s="41">
        <f t="shared" si="5"/>
        <v>1405</v>
      </c>
      <c r="F27" s="41">
        <f t="shared" si="5"/>
        <v>1669</v>
      </c>
      <c r="G27" s="41">
        <f t="shared" si="5"/>
        <v>1645</v>
      </c>
      <c r="H27" s="41">
        <f t="shared" si="5"/>
        <v>1997</v>
      </c>
      <c r="I27" s="41">
        <f t="shared" si="5"/>
        <v>2149</v>
      </c>
      <c r="J27" s="41">
        <f t="shared" si="5"/>
        <v>2252</v>
      </c>
      <c r="K27" s="41">
        <f t="shared" si="5"/>
        <v>2364</v>
      </c>
      <c r="L27" s="41">
        <f t="shared" si="5"/>
        <v>2132</v>
      </c>
      <c r="M27" s="41">
        <f t="shared" si="5"/>
        <v>1807</v>
      </c>
      <c r="N27" s="41">
        <f t="shared" si="5"/>
        <v>1335</v>
      </c>
      <c r="O27" s="41">
        <f t="shared" si="5"/>
        <v>862</v>
      </c>
      <c r="P27" s="41">
        <f t="shared" si="5"/>
        <v>792</v>
      </c>
      <c r="Q27" s="41">
        <f t="shared" si="5"/>
        <v>696</v>
      </c>
      <c r="R27" s="41">
        <f t="shared" si="5"/>
        <v>526</v>
      </c>
      <c r="S27" s="41">
        <f t="shared" si="5"/>
        <v>292</v>
      </c>
      <c r="T27" s="41">
        <f t="shared" si="5"/>
        <v>183</v>
      </c>
      <c r="U27" s="41">
        <f t="shared" si="5"/>
        <v>97</v>
      </c>
      <c r="V27" s="71">
        <f t="shared" si="5"/>
        <v>9</v>
      </c>
      <c r="W27" s="76" t="s">
        <v>82</v>
      </c>
    </row>
    <row r="28" spans="1:23" s="13" customFormat="1" ht="17.25" customHeight="1">
      <c r="A28" s="15" t="s">
        <v>34</v>
      </c>
      <c r="B28" s="60">
        <f aca="true" t="shared" si="6" ref="B28:V28">SUM(B117,B213)</f>
        <v>69714</v>
      </c>
      <c r="C28" s="41">
        <f t="shared" si="6"/>
        <v>3597</v>
      </c>
      <c r="D28" s="41">
        <f t="shared" si="6"/>
        <v>3860</v>
      </c>
      <c r="E28" s="41">
        <f t="shared" si="6"/>
        <v>4592</v>
      </c>
      <c r="F28" s="41">
        <f t="shared" si="6"/>
        <v>5072</v>
      </c>
      <c r="G28" s="41">
        <f t="shared" si="6"/>
        <v>5143</v>
      </c>
      <c r="H28" s="41">
        <f t="shared" si="6"/>
        <v>5018</v>
      </c>
      <c r="I28" s="41">
        <f t="shared" si="6"/>
        <v>5230</v>
      </c>
      <c r="J28" s="41">
        <f t="shared" si="6"/>
        <v>5914</v>
      </c>
      <c r="K28" s="41">
        <f t="shared" si="6"/>
        <v>6229</v>
      </c>
      <c r="L28" s="41">
        <f t="shared" si="6"/>
        <v>5859</v>
      </c>
      <c r="M28" s="41">
        <f t="shared" si="6"/>
        <v>4890</v>
      </c>
      <c r="N28" s="41">
        <f t="shared" si="6"/>
        <v>3627</v>
      </c>
      <c r="O28" s="41">
        <f t="shared" si="6"/>
        <v>2565</v>
      </c>
      <c r="P28" s="41">
        <f t="shared" si="6"/>
        <v>2156</v>
      </c>
      <c r="Q28" s="41">
        <f t="shared" si="6"/>
        <v>1973</v>
      </c>
      <c r="R28" s="41">
        <f t="shared" si="6"/>
        <v>1530</v>
      </c>
      <c r="S28" s="41">
        <f t="shared" si="6"/>
        <v>849</v>
      </c>
      <c r="T28" s="41">
        <f t="shared" si="6"/>
        <v>586</v>
      </c>
      <c r="U28" s="41">
        <f t="shared" si="6"/>
        <v>971</v>
      </c>
      <c r="V28" s="71">
        <f t="shared" si="6"/>
        <v>53</v>
      </c>
      <c r="W28" s="72" t="s">
        <v>43</v>
      </c>
    </row>
    <row r="29" spans="1:23" s="17" customFormat="1" ht="18" customHeight="1">
      <c r="A29" s="77" t="s">
        <v>93</v>
      </c>
      <c r="B29" s="60">
        <f aca="true" t="shared" si="7" ref="B29:V29">SUM(B118,B214)</f>
        <v>9211</v>
      </c>
      <c r="C29" s="41">
        <f t="shared" si="7"/>
        <v>438</v>
      </c>
      <c r="D29" s="41">
        <f t="shared" si="7"/>
        <v>506</v>
      </c>
      <c r="E29" s="41">
        <f t="shared" si="7"/>
        <v>562</v>
      </c>
      <c r="F29" s="41">
        <f t="shared" si="7"/>
        <v>632</v>
      </c>
      <c r="G29" s="41">
        <f t="shared" si="7"/>
        <v>571</v>
      </c>
      <c r="H29" s="41">
        <f t="shared" si="7"/>
        <v>639</v>
      </c>
      <c r="I29" s="41">
        <f t="shared" si="7"/>
        <v>691</v>
      </c>
      <c r="J29" s="41">
        <f t="shared" si="7"/>
        <v>756</v>
      </c>
      <c r="K29" s="41">
        <f t="shared" si="7"/>
        <v>823</v>
      </c>
      <c r="L29" s="41">
        <f t="shared" si="7"/>
        <v>857</v>
      </c>
      <c r="M29" s="41">
        <f t="shared" si="7"/>
        <v>677</v>
      </c>
      <c r="N29" s="41">
        <f t="shared" si="7"/>
        <v>533</v>
      </c>
      <c r="O29" s="41">
        <f t="shared" si="7"/>
        <v>405</v>
      </c>
      <c r="P29" s="41">
        <f t="shared" si="7"/>
        <v>322</v>
      </c>
      <c r="Q29" s="41">
        <f t="shared" si="7"/>
        <v>289</v>
      </c>
      <c r="R29" s="41">
        <f t="shared" si="7"/>
        <v>232</v>
      </c>
      <c r="S29" s="41">
        <f t="shared" si="7"/>
        <v>147</v>
      </c>
      <c r="T29" s="41">
        <f t="shared" si="7"/>
        <v>79</v>
      </c>
      <c r="U29" s="41">
        <f t="shared" si="7"/>
        <v>45</v>
      </c>
      <c r="V29" s="71">
        <f t="shared" si="7"/>
        <v>7</v>
      </c>
      <c r="W29" s="76" t="s">
        <v>94</v>
      </c>
    </row>
    <row r="30" spans="1:23" s="17" customFormat="1" ht="18" customHeight="1">
      <c r="A30" s="81" t="s">
        <v>95</v>
      </c>
      <c r="B30" s="82">
        <f aca="true" t="shared" si="8" ref="B30:V30">SUM(B119,B215)</f>
        <v>2969</v>
      </c>
      <c r="C30" s="83">
        <f t="shared" si="8"/>
        <v>143</v>
      </c>
      <c r="D30" s="83">
        <f t="shared" si="8"/>
        <v>157</v>
      </c>
      <c r="E30" s="83">
        <f t="shared" si="8"/>
        <v>169</v>
      </c>
      <c r="F30" s="83">
        <f t="shared" si="8"/>
        <v>190</v>
      </c>
      <c r="G30" s="83">
        <f t="shared" si="8"/>
        <v>202</v>
      </c>
      <c r="H30" s="83">
        <f t="shared" si="8"/>
        <v>189</v>
      </c>
      <c r="I30" s="83">
        <f t="shared" si="8"/>
        <v>207</v>
      </c>
      <c r="J30" s="83">
        <f t="shared" si="8"/>
        <v>262</v>
      </c>
      <c r="K30" s="83">
        <f t="shared" si="8"/>
        <v>267</v>
      </c>
      <c r="L30" s="83">
        <f t="shared" si="8"/>
        <v>292</v>
      </c>
      <c r="M30" s="83">
        <f t="shared" si="8"/>
        <v>230</v>
      </c>
      <c r="N30" s="83">
        <f t="shared" si="8"/>
        <v>167</v>
      </c>
      <c r="O30" s="83">
        <f t="shared" si="8"/>
        <v>107</v>
      </c>
      <c r="P30" s="83">
        <f t="shared" si="8"/>
        <v>88</v>
      </c>
      <c r="Q30" s="83">
        <f t="shared" si="8"/>
        <v>105</v>
      </c>
      <c r="R30" s="83">
        <f t="shared" si="8"/>
        <v>95</v>
      </c>
      <c r="S30" s="83">
        <f t="shared" si="8"/>
        <v>42</v>
      </c>
      <c r="T30" s="83">
        <f t="shared" si="8"/>
        <v>28</v>
      </c>
      <c r="U30" s="83">
        <f t="shared" si="8"/>
        <v>27</v>
      </c>
      <c r="V30" s="84">
        <f t="shared" si="8"/>
        <v>2</v>
      </c>
      <c r="W30" s="85" t="s">
        <v>96</v>
      </c>
    </row>
    <row r="31" spans="1:23" s="4" customFormat="1" ht="19.5" customHeight="1">
      <c r="A31" s="1" t="s">
        <v>63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/>
      <c r="U31" s="5"/>
      <c r="W31" s="5"/>
    </row>
    <row r="32" spans="1:23" s="4" customFormat="1" ht="19.5" customHeight="1">
      <c r="A32" s="1" t="s">
        <v>64</v>
      </c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5"/>
      <c r="U32" s="5"/>
      <c r="W32" s="5"/>
    </row>
    <row r="33" spans="3:23" s="4" customFormat="1" ht="1.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5"/>
      <c r="U33" s="5"/>
      <c r="W33" s="5"/>
    </row>
    <row r="34" spans="1:23" s="8" customFormat="1" ht="15" customHeight="1">
      <c r="A34" s="7"/>
      <c r="B34" s="61"/>
      <c r="C34" s="114" t="s">
        <v>29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6"/>
      <c r="W34" s="62"/>
    </row>
    <row r="35" spans="1:23" s="8" customFormat="1" ht="15" customHeight="1">
      <c r="A35" s="9"/>
      <c r="B35" s="63"/>
      <c r="C35" s="3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86"/>
      <c r="T35" s="31"/>
      <c r="U35" s="31"/>
      <c r="V35" s="44" t="s">
        <v>25</v>
      </c>
      <c r="W35" s="65"/>
    </row>
    <row r="36" spans="1:23" s="8" customFormat="1" ht="15" customHeight="1">
      <c r="A36" s="28" t="s">
        <v>52</v>
      </c>
      <c r="B36" s="63" t="s">
        <v>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87"/>
      <c r="T36" s="33" t="s">
        <v>21</v>
      </c>
      <c r="U36" s="34"/>
      <c r="V36" s="44" t="s">
        <v>26</v>
      </c>
      <c r="W36" s="24" t="s">
        <v>51</v>
      </c>
    </row>
    <row r="37" spans="1:23" s="8" customFormat="1" ht="15" customHeight="1">
      <c r="A37" s="9"/>
      <c r="B37" s="63" t="s">
        <v>3</v>
      </c>
      <c r="C37" s="32" t="s">
        <v>4</v>
      </c>
      <c r="D37" s="32" t="s">
        <v>5</v>
      </c>
      <c r="E37" s="32" t="s">
        <v>6</v>
      </c>
      <c r="F37" s="32" t="s">
        <v>7</v>
      </c>
      <c r="G37" s="32" t="s">
        <v>8</v>
      </c>
      <c r="H37" s="32" t="s">
        <v>9</v>
      </c>
      <c r="I37" s="32" t="s">
        <v>10</v>
      </c>
      <c r="J37" s="32" t="s">
        <v>11</v>
      </c>
      <c r="K37" s="32" t="s">
        <v>12</v>
      </c>
      <c r="L37" s="32" t="s">
        <v>13</v>
      </c>
      <c r="M37" s="32" t="s">
        <v>14</v>
      </c>
      <c r="N37" s="32" t="s">
        <v>15</v>
      </c>
      <c r="O37" s="32" t="s">
        <v>16</v>
      </c>
      <c r="P37" s="32" t="s">
        <v>17</v>
      </c>
      <c r="Q37" s="32" t="s">
        <v>18</v>
      </c>
      <c r="R37" s="32" t="s">
        <v>19</v>
      </c>
      <c r="S37" s="32" t="s">
        <v>20</v>
      </c>
      <c r="T37" s="34" t="s">
        <v>22</v>
      </c>
      <c r="U37" s="34" t="s">
        <v>30</v>
      </c>
      <c r="V37" s="44" t="s">
        <v>27</v>
      </c>
      <c r="W37" s="65"/>
    </row>
    <row r="38" spans="1:23" s="8" customFormat="1" ht="15" customHeight="1">
      <c r="A38" s="9"/>
      <c r="B38" s="63"/>
      <c r="C38" s="33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88"/>
      <c r="T38" s="34" t="s">
        <v>23</v>
      </c>
      <c r="U38" s="34" t="s">
        <v>31</v>
      </c>
      <c r="V38" s="44" t="s">
        <v>28</v>
      </c>
      <c r="W38" s="65"/>
    </row>
    <row r="39" spans="1:23" s="8" customFormat="1" ht="15" customHeight="1">
      <c r="A39" s="12"/>
      <c r="B39" s="66"/>
      <c r="C39" s="39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89"/>
      <c r="T39" s="37" t="s">
        <v>24</v>
      </c>
      <c r="U39" s="37"/>
      <c r="V39" s="45"/>
      <c r="W39" s="67"/>
    </row>
    <row r="40" spans="1:23" s="17" customFormat="1" ht="18.75" customHeight="1">
      <c r="A40" s="77" t="s">
        <v>97</v>
      </c>
      <c r="B40" s="60">
        <f aca="true" t="shared" si="9" ref="B40:V40">SUM(B128,B216)</f>
        <v>3902</v>
      </c>
      <c r="C40" s="41">
        <f t="shared" si="9"/>
        <v>188</v>
      </c>
      <c r="D40" s="41">
        <f t="shared" si="9"/>
        <v>186</v>
      </c>
      <c r="E40" s="41">
        <f t="shared" si="9"/>
        <v>224</v>
      </c>
      <c r="F40" s="41">
        <f t="shared" si="9"/>
        <v>265</v>
      </c>
      <c r="G40" s="41">
        <f t="shared" si="9"/>
        <v>238</v>
      </c>
      <c r="H40" s="41">
        <f t="shared" si="9"/>
        <v>291</v>
      </c>
      <c r="I40" s="41">
        <f t="shared" si="9"/>
        <v>308</v>
      </c>
      <c r="J40" s="41">
        <f t="shared" si="9"/>
        <v>284</v>
      </c>
      <c r="K40" s="41">
        <f t="shared" si="9"/>
        <v>325</v>
      </c>
      <c r="L40" s="41">
        <f t="shared" si="9"/>
        <v>352</v>
      </c>
      <c r="M40" s="41">
        <f t="shared" si="9"/>
        <v>286</v>
      </c>
      <c r="N40" s="41">
        <f t="shared" si="9"/>
        <v>195</v>
      </c>
      <c r="O40" s="41">
        <f t="shared" si="9"/>
        <v>129</v>
      </c>
      <c r="P40" s="41">
        <f t="shared" si="9"/>
        <v>106</v>
      </c>
      <c r="Q40" s="41">
        <f t="shared" si="9"/>
        <v>89</v>
      </c>
      <c r="R40" s="41">
        <f t="shared" si="9"/>
        <v>64</v>
      </c>
      <c r="S40" s="41">
        <f t="shared" si="9"/>
        <v>44</v>
      </c>
      <c r="T40" s="41">
        <f t="shared" si="9"/>
        <v>28</v>
      </c>
      <c r="U40" s="41">
        <f t="shared" si="9"/>
        <v>291</v>
      </c>
      <c r="V40" s="71">
        <f t="shared" si="9"/>
        <v>9</v>
      </c>
      <c r="W40" s="76" t="s">
        <v>98</v>
      </c>
    </row>
    <row r="41" spans="1:23" s="17" customFormat="1" ht="18.75" customHeight="1">
      <c r="A41" s="80" t="s">
        <v>99</v>
      </c>
      <c r="B41" s="60">
        <f aca="true" t="shared" si="10" ref="B41:V41">SUM(B129,B217)</f>
        <v>5944</v>
      </c>
      <c r="C41" s="41">
        <f t="shared" si="10"/>
        <v>285</v>
      </c>
      <c r="D41" s="41">
        <f t="shared" si="10"/>
        <v>298</v>
      </c>
      <c r="E41" s="41">
        <f t="shared" si="10"/>
        <v>350</v>
      </c>
      <c r="F41" s="41">
        <f t="shared" si="10"/>
        <v>392</v>
      </c>
      <c r="G41" s="41">
        <f t="shared" si="10"/>
        <v>439</v>
      </c>
      <c r="H41" s="41">
        <f t="shared" si="10"/>
        <v>448</v>
      </c>
      <c r="I41" s="41">
        <f t="shared" si="10"/>
        <v>381</v>
      </c>
      <c r="J41" s="41">
        <f t="shared" si="10"/>
        <v>440</v>
      </c>
      <c r="K41" s="41">
        <f t="shared" si="10"/>
        <v>581</v>
      </c>
      <c r="L41" s="41">
        <f t="shared" si="10"/>
        <v>568</v>
      </c>
      <c r="M41" s="41">
        <f t="shared" si="10"/>
        <v>492</v>
      </c>
      <c r="N41" s="41">
        <f t="shared" si="10"/>
        <v>323</v>
      </c>
      <c r="O41" s="41">
        <f t="shared" si="10"/>
        <v>217</v>
      </c>
      <c r="P41" s="41">
        <f t="shared" si="10"/>
        <v>189</v>
      </c>
      <c r="Q41" s="41">
        <f t="shared" si="10"/>
        <v>190</v>
      </c>
      <c r="R41" s="41">
        <f t="shared" si="10"/>
        <v>152</v>
      </c>
      <c r="S41" s="41">
        <f t="shared" si="10"/>
        <v>89</v>
      </c>
      <c r="T41" s="41">
        <f t="shared" si="10"/>
        <v>65</v>
      </c>
      <c r="U41" s="41">
        <f t="shared" si="10"/>
        <v>40</v>
      </c>
      <c r="V41" s="71">
        <f t="shared" si="10"/>
        <v>5</v>
      </c>
      <c r="W41" s="76" t="s">
        <v>100</v>
      </c>
    </row>
    <row r="42" spans="1:23" s="90" customFormat="1" ht="18.75" customHeight="1">
      <c r="A42" s="77" t="s">
        <v>81</v>
      </c>
      <c r="B42" s="60">
        <f aca="true" t="shared" si="11" ref="B42:V42">SUM(B130,B218)</f>
        <v>47688</v>
      </c>
      <c r="C42" s="41">
        <f t="shared" si="11"/>
        <v>2543</v>
      </c>
      <c r="D42" s="41">
        <f t="shared" si="11"/>
        <v>2713</v>
      </c>
      <c r="E42" s="41">
        <f t="shared" si="11"/>
        <v>3287</v>
      </c>
      <c r="F42" s="41">
        <f t="shared" si="11"/>
        <v>3593</v>
      </c>
      <c r="G42" s="41">
        <f t="shared" si="11"/>
        <v>3693</v>
      </c>
      <c r="H42" s="41">
        <f t="shared" si="11"/>
        <v>3451</v>
      </c>
      <c r="I42" s="41">
        <f t="shared" si="11"/>
        <v>3643</v>
      </c>
      <c r="J42" s="41">
        <f t="shared" si="11"/>
        <v>4172</v>
      </c>
      <c r="K42" s="41">
        <f t="shared" si="11"/>
        <v>4233</v>
      </c>
      <c r="L42" s="41">
        <f t="shared" si="11"/>
        <v>3790</v>
      </c>
      <c r="M42" s="41">
        <f t="shared" si="11"/>
        <v>3205</v>
      </c>
      <c r="N42" s="41">
        <f t="shared" si="11"/>
        <v>2409</v>
      </c>
      <c r="O42" s="41">
        <f t="shared" si="11"/>
        <v>1707</v>
      </c>
      <c r="P42" s="41">
        <f t="shared" si="11"/>
        <v>1451</v>
      </c>
      <c r="Q42" s="41">
        <f t="shared" si="11"/>
        <v>1300</v>
      </c>
      <c r="R42" s="41">
        <f t="shared" si="11"/>
        <v>987</v>
      </c>
      <c r="S42" s="41">
        <f t="shared" si="11"/>
        <v>527</v>
      </c>
      <c r="T42" s="41">
        <f t="shared" si="11"/>
        <v>386</v>
      </c>
      <c r="U42" s="41">
        <f t="shared" si="11"/>
        <v>568</v>
      </c>
      <c r="V42" s="71">
        <f t="shared" si="11"/>
        <v>30</v>
      </c>
      <c r="W42" s="76" t="s">
        <v>82</v>
      </c>
    </row>
    <row r="43" spans="1:23" s="13" customFormat="1" ht="18.75" customHeight="1">
      <c r="A43" s="16" t="s">
        <v>35</v>
      </c>
      <c r="B43" s="60">
        <f aca="true" t="shared" si="12" ref="B43:V43">SUM(B131,B212)</f>
        <v>20955</v>
      </c>
      <c r="C43" s="41">
        <f t="shared" si="12"/>
        <v>1544</v>
      </c>
      <c r="D43" s="41">
        <f t="shared" si="12"/>
        <v>1514</v>
      </c>
      <c r="E43" s="41">
        <f t="shared" si="12"/>
        <v>1507</v>
      </c>
      <c r="F43" s="41">
        <f t="shared" si="12"/>
        <v>1520</v>
      </c>
      <c r="G43" s="41">
        <f t="shared" si="12"/>
        <v>1604</v>
      </c>
      <c r="H43" s="41">
        <f t="shared" si="12"/>
        <v>2057</v>
      </c>
      <c r="I43" s="41">
        <f t="shared" si="12"/>
        <v>1826</v>
      </c>
      <c r="J43" s="41">
        <f t="shared" si="12"/>
        <v>1745</v>
      </c>
      <c r="K43" s="41">
        <f t="shared" si="12"/>
        <v>1683</v>
      </c>
      <c r="L43" s="41">
        <f t="shared" si="12"/>
        <v>1549</v>
      </c>
      <c r="M43" s="41">
        <f t="shared" si="12"/>
        <v>1213</v>
      </c>
      <c r="N43" s="41">
        <f t="shared" si="12"/>
        <v>887</v>
      </c>
      <c r="O43" s="41">
        <f t="shared" si="12"/>
        <v>611</v>
      </c>
      <c r="P43" s="41">
        <f t="shared" si="12"/>
        <v>538</v>
      </c>
      <c r="Q43" s="41">
        <f t="shared" si="12"/>
        <v>431</v>
      </c>
      <c r="R43" s="41">
        <f t="shared" si="12"/>
        <v>288</v>
      </c>
      <c r="S43" s="41">
        <f t="shared" si="12"/>
        <v>126</v>
      </c>
      <c r="T43" s="41">
        <f t="shared" si="12"/>
        <v>74</v>
      </c>
      <c r="U43" s="41">
        <f t="shared" si="12"/>
        <v>231</v>
      </c>
      <c r="V43" s="57">
        <f t="shared" si="12"/>
        <v>7</v>
      </c>
      <c r="W43" s="74" t="s">
        <v>44</v>
      </c>
    </row>
    <row r="44" spans="1:23" s="17" customFormat="1" ht="18.75" customHeight="1">
      <c r="A44" s="77" t="s">
        <v>101</v>
      </c>
      <c r="B44" s="60">
        <f aca="true" t="shared" si="13" ref="B44:V44">SUM(B132,B220)</f>
        <v>8666</v>
      </c>
      <c r="C44" s="41">
        <f t="shared" si="13"/>
        <v>538</v>
      </c>
      <c r="D44" s="41">
        <f t="shared" si="13"/>
        <v>546</v>
      </c>
      <c r="E44" s="41">
        <f t="shared" si="13"/>
        <v>558</v>
      </c>
      <c r="F44" s="41">
        <f t="shared" si="13"/>
        <v>627</v>
      </c>
      <c r="G44" s="41">
        <f t="shared" si="13"/>
        <v>701</v>
      </c>
      <c r="H44" s="41">
        <f t="shared" si="13"/>
        <v>886</v>
      </c>
      <c r="I44" s="41">
        <f t="shared" si="13"/>
        <v>780</v>
      </c>
      <c r="J44" s="41">
        <f t="shared" si="13"/>
        <v>789</v>
      </c>
      <c r="K44" s="41">
        <f t="shared" si="13"/>
        <v>714</v>
      </c>
      <c r="L44" s="41">
        <f t="shared" si="13"/>
        <v>661</v>
      </c>
      <c r="M44" s="41">
        <f t="shared" si="13"/>
        <v>499</v>
      </c>
      <c r="N44" s="41">
        <f t="shared" si="13"/>
        <v>388</v>
      </c>
      <c r="O44" s="41">
        <f t="shared" si="13"/>
        <v>248</v>
      </c>
      <c r="P44" s="41">
        <f t="shared" si="13"/>
        <v>224</v>
      </c>
      <c r="Q44" s="41">
        <f t="shared" si="13"/>
        <v>171</v>
      </c>
      <c r="R44" s="41">
        <f t="shared" si="13"/>
        <v>121</v>
      </c>
      <c r="S44" s="41">
        <f t="shared" si="13"/>
        <v>71</v>
      </c>
      <c r="T44" s="41">
        <f t="shared" si="13"/>
        <v>31</v>
      </c>
      <c r="U44" s="41">
        <f t="shared" si="13"/>
        <v>111</v>
      </c>
      <c r="V44" s="57">
        <f t="shared" si="13"/>
        <v>2</v>
      </c>
      <c r="W44" s="76" t="s">
        <v>102</v>
      </c>
    </row>
    <row r="45" spans="1:23" s="17" customFormat="1" ht="18.75" customHeight="1">
      <c r="A45" s="80" t="s">
        <v>103</v>
      </c>
      <c r="B45" s="60">
        <f aca="true" t="shared" si="14" ref="B45:V45">SUM(B133,B221)</f>
        <v>8867</v>
      </c>
      <c r="C45" s="41">
        <f t="shared" si="14"/>
        <v>643</v>
      </c>
      <c r="D45" s="41">
        <f t="shared" si="14"/>
        <v>681</v>
      </c>
      <c r="E45" s="41">
        <f t="shared" si="14"/>
        <v>646</v>
      </c>
      <c r="F45" s="41">
        <f t="shared" si="14"/>
        <v>658</v>
      </c>
      <c r="G45" s="41">
        <f t="shared" si="14"/>
        <v>672</v>
      </c>
      <c r="H45" s="41">
        <f t="shared" si="14"/>
        <v>812</v>
      </c>
      <c r="I45" s="41">
        <f t="shared" si="14"/>
        <v>718</v>
      </c>
      <c r="J45" s="41">
        <f t="shared" si="14"/>
        <v>701</v>
      </c>
      <c r="K45" s="41">
        <f t="shared" si="14"/>
        <v>767</v>
      </c>
      <c r="L45" s="41">
        <f t="shared" si="14"/>
        <v>682</v>
      </c>
      <c r="M45" s="41">
        <f t="shared" si="14"/>
        <v>523</v>
      </c>
      <c r="N45" s="41">
        <f t="shared" si="14"/>
        <v>374</v>
      </c>
      <c r="O45" s="41">
        <f t="shared" si="14"/>
        <v>266</v>
      </c>
      <c r="P45" s="41">
        <f t="shared" si="14"/>
        <v>233</v>
      </c>
      <c r="Q45" s="41">
        <f t="shared" si="14"/>
        <v>201</v>
      </c>
      <c r="R45" s="41">
        <f t="shared" si="14"/>
        <v>138</v>
      </c>
      <c r="S45" s="41">
        <f t="shared" si="14"/>
        <v>68</v>
      </c>
      <c r="T45" s="41">
        <f t="shared" si="14"/>
        <v>46</v>
      </c>
      <c r="U45" s="41">
        <f t="shared" si="14"/>
        <v>37</v>
      </c>
      <c r="V45" s="57">
        <f t="shared" si="14"/>
        <v>1</v>
      </c>
      <c r="W45" s="76" t="s">
        <v>104</v>
      </c>
    </row>
    <row r="46" spans="1:23" s="17" customFormat="1" ht="18.75" customHeight="1">
      <c r="A46" s="80" t="s">
        <v>105</v>
      </c>
      <c r="B46" s="60">
        <f aca="true" t="shared" si="15" ref="B46:V46">SUM(B134,B222)</f>
        <v>4482</v>
      </c>
      <c r="C46" s="41">
        <f t="shared" si="15"/>
        <v>362</v>
      </c>
      <c r="D46" s="41">
        <f t="shared" si="15"/>
        <v>352</v>
      </c>
      <c r="E46" s="41">
        <f t="shared" si="15"/>
        <v>305</v>
      </c>
      <c r="F46" s="41">
        <f t="shared" si="15"/>
        <v>318</v>
      </c>
      <c r="G46" s="41">
        <f t="shared" si="15"/>
        <v>356</v>
      </c>
      <c r="H46" s="41">
        <f t="shared" si="15"/>
        <v>466</v>
      </c>
      <c r="I46" s="41">
        <f t="shared" si="15"/>
        <v>350</v>
      </c>
      <c r="J46" s="41">
        <f t="shared" si="15"/>
        <v>367</v>
      </c>
      <c r="K46" s="41">
        <f t="shared" si="15"/>
        <v>330</v>
      </c>
      <c r="L46" s="41">
        <f t="shared" si="15"/>
        <v>304</v>
      </c>
      <c r="M46" s="41">
        <f t="shared" si="15"/>
        <v>267</v>
      </c>
      <c r="N46" s="41">
        <f t="shared" si="15"/>
        <v>208</v>
      </c>
      <c r="O46" s="41">
        <f t="shared" si="15"/>
        <v>150</v>
      </c>
      <c r="P46" s="41">
        <f t="shared" si="15"/>
        <v>109</v>
      </c>
      <c r="Q46" s="41">
        <f t="shared" si="15"/>
        <v>79</v>
      </c>
      <c r="R46" s="41">
        <f t="shared" si="15"/>
        <v>65</v>
      </c>
      <c r="S46" s="41">
        <f t="shared" si="15"/>
        <v>45</v>
      </c>
      <c r="T46" s="41">
        <f t="shared" si="15"/>
        <v>33</v>
      </c>
      <c r="U46" s="41">
        <f t="shared" si="15"/>
        <v>15</v>
      </c>
      <c r="V46" s="57">
        <f t="shared" si="15"/>
        <v>1</v>
      </c>
      <c r="W46" s="76" t="s">
        <v>106</v>
      </c>
    </row>
    <row r="47" spans="1:23" s="13" customFormat="1" ht="18.75" customHeight="1">
      <c r="A47" s="77" t="s">
        <v>81</v>
      </c>
      <c r="B47" s="60">
        <f aca="true" t="shared" si="16" ref="B47:V47">SUM(B135,B223)</f>
        <v>18255</v>
      </c>
      <c r="C47" s="41">
        <f t="shared" si="16"/>
        <v>1452</v>
      </c>
      <c r="D47" s="41">
        <f t="shared" si="16"/>
        <v>1416</v>
      </c>
      <c r="E47" s="41">
        <f t="shared" si="16"/>
        <v>1410</v>
      </c>
      <c r="F47" s="41">
        <f t="shared" si="16"/>
        <v>1320</v>
      </c>
      <c r="G47" s="41">
        <f t="shared" si="16"/>
        <v>1334</v>
      </c>
      <c r="H47" s="41">
        <f t="shared" si="16"/>
        <v>1592</v>
      </c>
      <c r="I47" s="41">
        <f t="shared" si="16"/>
        <v>1554</v>
      </c>
      <c r="J47" s="41">
        <f t="shared" si="16"/>
        <v>1479</v>
      </c>
      <c r="K47" s="41">
        <f t="shared" si="16"/>
        <v>1526</v>
      </c>
      <c r="L47" s="41">
        <f t="shared" si="16"/>
        <v>1331</v>
      </c>
      <c r="M47" s="41">
        <f t="shared" si="16"/>
        <v>1008</v>
      </c>
      <c r="N47" s="41">
        <f t="shared" si="16"/>
        <v>767</v>
      </c>
      <c r="O47" s="41">
        <f t="shared" si="16"/>
        <v>508</v>
      </c>
      <c r="P47" s="41">
        <f t="shared" si="16"/>
        <v>454</v>
      </c>
      <c r="Q47" s="41">
        <f t="shared" si="16"/>
        <v>384</v>
      </c>
      <c r="R47" s="41">
        <f t="shared" si="16"/>
        <v>259</v>
      </c>
      <c r="S47" s="41">
        <f t="shared" si="16"/>
        <v>133</v>
      </c>
      <c r="T47" s="41">
        <f t="shared" si="16"/>
        <v>72</v>
      </c>
      <c r="U47" s="41">
        <f t="shared" si="16"/>
        <v>248</v>
      </c>
      <c r="V47" s="57">
        <f t="shared" si="16"/>
        <v>8</v>
      </c>
      <c r="W47" s="76" t="s">
        <v>82</v>
      </c>
    </row>
    <row r="48" spans="1:23" s="13" customFormat="1" ht="18.75" customHeight="1">
      <c r="A48" s="16" t="s">
        <v>36</v>
      </c>
      <c r="B48" s="60">
        <f aca="true" t="shared" si="17" ref="B48:V48">SUM(B136,B224)</f>
        <v>30271</v>
      </c>
      <c r="C48" s="41">
        <f t="shared" si="17"/>
        <v>1703</v>
      </c>
      <c r="D48" s="41">
        <f t="shared" si="17"/>
        <v>1771</v>
      </c>
      <c r="E48" s="41">
        <f t="shared" si="17"/>
        <v>2025</v>
      </c>
      <c r="F48" s="41">
        <f t="shared" si="17"/>
        <v>2074</v>
      </c>
      <c r="G48" s="41">
        <f t="shared" si="17"/>
        <v>2078</v>
      </c>
      <c r="H48" s="41">
        <f t="shared" si="17"/>
        <v>2298</v>
      </c>
      <c r="I48" s="41">
        <f t="shared" si="17"/>
        <v>2337</v>
      </c>
      <c r="J48" s="41">
        <f t="shared" si="17"/>
        <v>2435</v>
      </c>
      <c r="K48" s="41">
        <f t="shared" si="17"/>
        <v>2720</v>
      </c>
      <c r="L48" s="41">
        <f t="shared" si="17"/>
        <v>2550</v>
      </c>
      <c r="M48" s="41">
        <f t="shared" si="17"/>
        <v>2212</v>
      </c>
      <c r="N48" s="41">
        <f t="shared" si="17"/>
        <v>1572</v>
      </c>
      <c r="O48" s="41">
        <f t="shared" si="17"/>
        <v>1083</v>
      </c>
      <c r="P48" s="41">
        <f t="shared" si="17"/>
        <v>934</v>
      </c>
      <c r="Q48" s="41">
        <f t="shared" si="17"/>
        <v>877</v>
      </c>
      <c r="R48" s="41">
        <f t="shared" si="17"/>
        <v>669</v>
      </c>
      <c r="S48" s="41">
        <f t="shared" si="17"/>
        <v>435</v>
      </c>
      <c r="T48" s="41">
        <f t="shared" si="17"/>
        <v>304</v>
      </c>
      <c r="U48" s="41">
        <f t="shared" si="17"/>
        <v>175</v>
      </c>
      <c r="V48" s="57">
        <f t="shared" si="17"/>
        <v>19</v>
      </c>
      <c r="W48" s="74" t="s">
        <v>45</v>
      </c>
    </row>
    <row r="49" spans="1:23" s="17" customFormat="1" ht="18.75" customHeight="1">
      <c r="A49" s="77" t="s">
        <v>107</v>
      </c>
      <c r="B49" s="60">
        <f aca="true" t="shared" si="18" ref="B49:V49">SUM(B137,B225)</f>
        <v>1973</v>
      </c>
      <c r="C49" s="41">
        <f t="shared" si="18"/>
        <v>110</v>
      </c>
      <c r="D49" s="41">
        <f t="shared" si="18"/>
        <v>96</v>
      </c>
      <c r="E49" s="41">
        <f t="shared" si="18"/>
        <v>108</v>
      </c>
      <c r="F49" s="41">
        <f t="shared" si="18"/>
        <v>128</v>
      </c>
      <c r="G49" s="41">
        <f t="shared" si="18"/>
        <v>134</v>
      </c>
      <c r="H49" s="41">
        <f t="shared" si="18"/>
        <v>140</v>
      </c>
      <c r="I49" s="41">
        <f t="shared" si="18"/>
        <v>140</v>
      </c>
      <c r="J49" s="41">
        <f t="shared" si="18"/>
        <v>136</v>
      </c>
      <c r="K49" s="41">
        <f t="shared" si="18"/>
        <v>173</v>
      </c>
      <c r="L49" s="41">
        <f t="shared" si="18"/>
        <v>174</v>
      </c>
      <c r="M49" s="41">
        <f t="shared" si="18"/>
        <v>145</v>
      </c>
      <c r="N49" s="41">
        <f t="shared" si="18"/>
        <v>135</v>
      </c>
      <c r="O49" s="41">
        <f t="shared" si="18"/>
        <v>89</v>
      </c>
      <c r="P49" s="41">
        <f t="shared" si="18"/>
        <v>63</v>
      </c>
      <c r="Q49" s="41">
        <f t="shared" si="18"/>
        <v>52</v>
      </c>
      <c r="R49" s="41">
        <f t="shared" si="18"/>
        <v>36</v>
      </c>
      <c r="S49" s="41">
        <f t="shared" si="18"/>
        <v>24</v>
      </c>
      <c r="T49" s="41">
        <f t="shared" si="18"/>
        <v>17</v>
      </c>
      <c r="U49" s="41">
        <f t="shared" si="18"/>
        <v>63</v>
      </c>
      <c r="V49" s="57">
        <f t="shared" si="18"/>
        <v>10</v>
      </c>
      <c r="W49" s="79" t="s">
        <v>108</v>
      </c>
    </row>
    <row r="50" spans="1:23" s="17" customFormat="1" ht="18.75" customHeight="1">
      <c r="A50" s="77" t="s">
        <v>81</v>
      </c>
      <c r="B50" s="60">
        <f aca="true" t="shared" si="19" ref="B50:V50">SUM(B138,B226)</f>
        <v>28298</v>
      </c>
      <c r="C50" s="41">
        <f t="shared" si="19"/>
        <v>1593</v>
      </c>
      <c r="D50" s="41">
        <f t="shared" si="19"/>
        <v>1675</v>
      </c>
      <c r="E50" s="41">
        <f t="shared" si="19"/>
        <v>1917</v>
      </c>
      <c r="F50" s="41">
        <f t="shared" si="19"/>
        <v>1946</v>
      </c>
      <c r="G50" s="41">
        <f t="shared" si="19"/>
        <v>1944</v>
      </c>
      <c r="H50" s="41">
        <f t="shared" si="19"/>
        <v>2158</v>
      </c>
      <c r="I50" s="41">
        <f t="shared" si="19"/>
        <v>2197</v>
      </c>
      <c r="J50" s="41">
        <f t="shared" si="19"/>
        <v>2299</v>
      </c>
      <c r="K50" s="41">
        <f t="shared" si="19"/>
        <v>2547</v>
      </c>
      <c r="L50" s="41">
        <f t="shared" si="19"/>
        <v>2376</v>
      </c>
      <c r="M50" s="41">
        <f t="shared" si="19"/>
        <v>2067</v>
      </c>
      <c r="N50" s="41">
        <f t="shared" si="19"/>
        <v>1437</v>
      </c>
      <c r="O50" s="41">
        <f t="shared" si="19"/>
        <v>994</v>
      </c>
      <c r="P50" s="41">
        <f t="shared" si="19"/>
        <v>871</v>
      </c>
      <c r="Q50" s="41">
        <f t="shared" si="19"/>
        <v>825</v>
      </c>
      <c r="R50" s="41">
        <f t="shared" si="19"/>
        <v>633</v>
      </c>
      <c r="S50" s="41">
        <f t="shared" si="19"/>
        <v>411</v>
      </c>
      <c r="T50" s="41">
        <f t="shared" si="19"/>
        <v>287</v>
      </c>
      <c r="U50" s="41">
        <f t="shared" si="19"/>
        <v>112</v>
      </c>
      <c r="V50" s="57">
        <f t="shared" si="19"/>
        <v>9</v>
      </c>
      <c r="W50" s="76" t="s">
        <v>82</v>
      </c>
    </row>
    <row r="51" spans="1:23" s="13" customFormat="1" ht="18.75" customHeight="1">
      <c r="A51" s="16" t="s">
        <v>37</v>
      </c>
      <c r="B51" s="60">
        <f aca="true" t="shared" si="20" ref="B51:V51">SUM(B139,B227)</f>
        <v>30783</v>
      </c>
      <c r="C51" s="41">
        <f t="shared" si="20"/>
        <v>1388</v>
      </c>
      <c r="D51" s="41">
        <f t="shared" si="20"/>
        <v>1541</v>
      </c>
      <c r="E51" s="41">
        <f t="shared" si="20"/>
        <v>1871</v>
      </c>
      <c r="F51" s="41">
        <f t="shared" si="20"/>
        <v>2097</v>
      </c>
      <c r="G51" s="41">
        <f t="shared" si="20"/>
        <v>1994</v>
      </c>
      <c r="H51" s="41">
        <f t="shared" si="20"/>
        <v>2287</v>
      </c>
      <c r="I51" s="41">
        <f t="shared" si="20"/>
        <v>2366</v>
      </c>
      <c r="J51" s="41">
        <f t="shared" si="20"/>
        <v>2557</v>
      </c>
      <c r="K51" s="41">
        <f t="shared" si="20"/>
        <v>2857</v>
      </c>
      <c r="L51" s="41">
        <f t="shared" si="20"/>
        <v>2732</v>
      </c>
      <c r="M51" s="41">
        <f t="shared" si="20"/>
        <v>2157</v>
      </c>
      <c r="N51" s="41">
        <f t="shared" si="20"/>
        <v>1772</v>
      </c>
      <c r="O51" s="41">
        <f t="shared" si="20"/>
        <v>1315</v>
      </c>
      <c r="P51" s="41">
        <f t="shared" si="20"/>
        <v>1141</v>
      </c>
      <c r="Q51" s="41">
        <f t="shared" si="20"/>
        <v>987</v>
      </c>
      <c r="R51" s="41">
        <f t="shared" si="20"/>
        <v>763</v>
      </c>
      <c r="S51" s="41">
        <f t="shared" si="20"/>
        <v>467</v>
      </c>
      <c r="T51" s="41">
        <f t="shared" si="20"/>
        <v>335</v>
      </c>
      <c r="U51" s="41">
        <f t="shared" si="20"/>
        <v>138</v>
      </c>
      <c r="V51" s="57">
        <f t="shared" si="20"/>
        <v>18</v>
      </c>
      <c r="W51" s="91" t="s">
        <v>46</v>
      </c>
    </row>
    <row r="52" spans="1:23" s="17" customFormat="1" ht="18.75" customHeight="1">
      <c r="A52" s="77" t="s">
        <v>109</v>
      </c>
      <c r="B52" s="60">
        <f aca="true" t="shared" si="21" ref="B52:V52">SUM(B140,B228)</f>
        <v>9062</v>
      </c>
      <c r="C52" s="41">
        <f t="shared" si="21"/>
        <v>375</v>
      </c>
      <c r="D52" s="41">
        <f t="shared" si="21"/>
        <v>430</v>
      </c>
      <c r="E52" s="41">
        <f t="shared" si="21"/>
        <v>540</v>
      </c>
      <c r="F52" s="41">
        <f t="shared" si="21"/>
        <v>586</v>
      </c>
      <c r="G52" s="41">
        <f t="shared" si="21"/>
        <v>629</v>
      </c>
      <c r="H52" s="41">
        <f t="shared" si="21"/>
        <v>668</v>
      </c>
      <c r="I52" s="41">
        <f t="shared" si="21"/>
        <v>737</v>
      </c>
      <c r="J52" s="41">
        <f t="shared" si="21"/>
        <v>767</v>
      </c>
      <c r="K52" s="41">
        <f t="shared" si="21"/>
        <v>831</v>
      </c>
      <c r="L52" s="41">
        <f t="shared" si="21"/>
        <v>822</v>
      </c>
      <c r="M52" s="41">
        <f t="shared" si="21"/>
        <v>651</v>
      </c>
      <c r="N52" s="41">
        <f t="shared" si="21"/>
        <v>548</v>
      </c>
      <c r="O52" s="41">
        <f t="shared" si="21"/>
        <v>388</v>
      </c>
      <c r="P52" s="41">
        <f t="shared" si="21"/>
        <v>342</v>
      </c>
      <c r="Q52" s="41">
        <f t="shared" si="21"/>
        <v>277</v>
      </c>
      <c r="R52" s="41">
        <f t="shared" si="21"/>
        <v>213</v>
      </c>
      <c r="S52" s="41">
        <f t="shared" si="21"/>
        <v>138</v>
      </c>
      <c r="T52" s="41">
        <f t="shared" si="21"/>
        <v>87</v>
      </c>
      <c r="U52" s="41">
        <f t="shared" si="21"/>
        <v>28</v>
      </c>
      <c r="V52" s="57">
        <f t="shared" si="21"/>
        <v>5</v>
      </c>
      <c r="W52" s="76" t="s">
        <v>110</v>
      </c>
    </row>
    <row r="53" spans="1:23" s="17" customFormat="1" ht="18.75" customHeight="1">
      <c r="A53" s="77" t="s">
        <v>111</v>
      </c>
      <c r="B53" s="60">
        <f aca="true" t="shared" si="22" ref="B53:V53">SUM(B141,B229)</f>
        <v>6976</v>
      </c>
      <c r="C53" s="41">
        <f t="shared" si="22"/>
        <v>322</v>
      </c>
      <c r="D53" s="41">
        <f t="shared" si="22"/>
        <v>350</v>
      </c>
      <c r="E53" s="41">
        <f t="shared" si="22"/>
        <v>400</v>
      </c>
      <c r="F53" s="41">
        <f t="shared" si="22"/>
        <v>458</v>
      </c>
      <c r="G53" s="41">
        <f t="shared" si="22"/>
        <v>447</v>
      </c>
      <c r="H53" s="41">
        <f t="shared" si="22"/>
        <v>489</v>
      </c>
      <c r="I53" s="41">
        <f t="shared" si="22"/>
        <v>522</v>
      </c>
      <c r="J53" s="41">
        <f t="shared" si="22"/>
        <v>526</v>
      </c>
      <c r="K53" s="41">
        <f t="shared" si="22"/>
        <v>607</v>
      </c>
      <c r="L53" s="41">
        <f t="shared" si="22"/>
        <v>649</v>
      </c>
      <c r="M53" s="41">
        <f t="shared" si="22"/>
        <v>518</v>
      </c>
      <c r="N53" s="41">
        <f t="shared" si="22"/>
        <v>420</v>
      </c>
      <c r="O53" s="41">
        <f t="shared" si="22"/>
        <v>282</v>
      </c>
      <c r="P53" s="41">
        <f t="shared" si="22"/>
        <v>240</v>
      </c>
      <c r="Q53" s="41">
        <f t="shared" si="22"/>
        <v>239</v>
      </c>
      <c r="R53" s="41">
        <f t="shared" si="22"/>
        <v>212</v>
      </c>
      <c r="S53" s="41">
        <f t="shared" si="22"/>
        <v>132</v>
      </c>
      <c r="T53" s="41">
        <f t="shared" si="22"/>
        <v>108</v>
      </c>
      <c r="U53" s="41">
        <f t="shared" si="22"/>
        <v>51</v>
      </c>
      <c r="V53" s="57">
        <f t="shared" si="22"/>
        <v>4</v>
      </c>
      <c r="W53" s="76" t="s">
        <v>112</v>
      </c>
    </row>
    <row r="54" spans="1:23" s="17" customFormat="1" ht="18.75" customHeight="1">
      <c r="A54" s="77" t="s">
        <v>81</v>
      </c>
      <c r="B54" s="60">
        <f aca="true" t="shared" si="23" ref="B54:V54">SUM(B142,B230)</f>
        <v>14745</v>
      </c>
      <c r="C54" s="41">
        <f t="shared" si="23"/>
        <v>691</v>
      </c>
      <c r="D54" s="41">
        <f t="shared" si="23"/>
        <v>761</v>
      </c>
      <c r="E54" s="41">
        <f t="shared" si="23"/>
        <v>931</v>
      </c>
      <c r="F54" s="41">
        <f t="shared" si="23"/>
        <v>1053</v>
      </c>
      <c r="G54" s="41">
        <f t="shared" si="23"/>
        <v>918</v>
      </c>
      <c r="H54" s="41">
        <f t="shared" si="23"/>
        <v>1130</v>
      </c>
      <c r="I54" s="41">
        <f t="shared" si="23"/>
        <v>1107</v>
      </c>
      <c r="J54" s="41">
        <f t="shared" si="23"/>
        <v>1264</v>
      </c>
      <c r="K54" s="41">
        <f t="shared" si="23"/>
        <v>1419</v>
      </c>
      <c r="L54" s="41">
        <f t="shared" si="23"/>
        <v>1261</v>
      </c>
      <c r="M54" s="41">
        <f t="shared" si="23"/>
        <v>988</v>
      </c>
      <c r="N54" s="41">
        <f t="shared" si="23"/>
        <v>804</v>
      </c>
      <c r="O54" s="41">
        <f t="shared" si="23"/>
        <v>645</v>
      </c>
      <c r="P54" s="41">
        <f t="shared" si="23"/>
        <v>559</v>
      </c>
      <c r="Q54" s="41">
        <f t="shared" si="23"/>
        <v>471</v>
      </c>
      <c r="R54" s="41">
        <f t="shared" si="23"/>
        <v>338</v>
      </c>
      <c r="S54" s="41">
        <f t="shared" si="23"/>
        <v>197</v>
      </c>
      <c r="T54" s="41">
        <f t="shared" si="23"/>
        <v>140</v>
      </c>
      <c r="U54" s="41">
        <f t="shared" si="23"/>
        <v>59</v>
      </c>
      <c r="V54" s="57">
        <f t="shared" si="23"/>
        <v>9</v>
      </c>
      <c r="W54" s="76" t="s">
        <v>82</v>
      </c>
    </row>
    <row r="55" spans="1:23" s="13" customFormat="1" ht="18.75" customHeight="1">
      <c r="A55" s="16" t="s">
        <v>38</v>
      </c>
      <c r="B55" s="60">
        <f aca="true" t="shared" si="24" ref="B55:V55">SUM(B143,B231)</f>
        <v>63169</v>
      </c>
      <c r="C55" s="41">
        <f t="shared" si="24"/>
        <v>4427</v>
      </c>
      <c r="D55" s="41">
        <f t="shared" si="24"/>
        <v>4432</v>
      </c>
      <c r="E55" s="41">
        <f t="shared" si="24"/>
        <v>4698</v>
      </c>
      <c r="F55" s="41">
        <f t="shared" si="24"/>
        <v>4814</v>
      </c>
      <c r="G55" s="41">
        <f t="shared" si="24"/>
        <v>4484</v>
      </c>
      <c r="H55" s="41">
        <f t="shared" si="24"/>
        <v>5221</v>
      </c>
      <c r="I55" s="41">
        <f t="shared" si="24"/>
        <v>5196</v>
      </c>
      <c r="J55" s="41">
        <f t="shared" si="24"/>
        <v>5322</v>
      </c>
      <c r="K55" s="41">
        <f t="shared" si="24"/>
        <v>5226</v>
      </c>
      <c r="L55" s="41">
        <f t="shared" si="24"/>
        <v>4721</v>
      </c>
      <c r="M55" s="41">
        <f t="shared" si="24"/>
        <v>3803</v>
      </c>
      <c r="N55" s="41">
        <f t="shared" si="24"/>
        <v>2863</v>
      </c>
      <c r="O55" s="41">
        <f t="shared" si="24"/>
        <v>1955</v>
      </c>
      <c r="P55" s="41">
        <f t="shared" si="24"/>
        <v>1659</v>
      </c>
      <c r="Q55" s="41">
        <f t="shared" si="24"/>
        <v>1347</v>
      </c>
      <c r="R55" s="41">
        <f t="shared" si="24"/>
        <v>855</v>
      </c>
      <c r="S55" s="41">
        <f t="shared" si="24"/>
        <v>479</v>
      </c>
      <c r="T55" s="41">
        <f t="shared" si="24"/>
        <v>295</v>
      </c>
      <c r="U55" s="41">
        <f t="shared" si="24"/>
        <v>1354</v>
      </c>
      <c r="V55" s="57">
        <f t="shared" si="24"/>
        <v>18</v>
      </c>
      <c r="W55" s="91" t="s">
        <v>47</v>
      </c>
    </row>
    <row r="56" spans="1:23" s="17" customFormat="1" ht="18.75" customHeight="1">
      <c r="A56" s="80" t="s">
        <v>113</v>
      </c>
      <c r="B56" s="60">
        <f aca="true" t="shared" si="25" ref="B56:V56">SUM(B144,B232)</f>
        <v>11189</v>
      </c>
      <c r="C56" s="41">
        <f t="shared" si="25"/>
        <v>744</v>
      </c>
      <c r="D56" s="41">
        <f t="shared" si="25"/>
        <v>698</v>
      </c>
      <c r="E56" s="41">
        <f t="shared" si="25"/>
        <v>823</v>
      </c>
      <c r="F56" s="41">
        <f t="shared" si="25"/>
        <v>794</v>
      </c>
      <c r="G56" s="41">
        <f t="shared" si="25"/>
        <v>775</v>
      </c>
      <c r="H56" s="41">
        <f t="shared" si="25"/>
        <v>894</v>
      </c>
      <c r="I56" s="41">
        <f t="shared" si="25"/>
        <v>948</v>
      </c>
      <c r="J56" s="41">
        <f t="shared" si="25"/>
        <v>977</v>
      </c>
      <c r="K56" s="41">
        <f t="shared" si="25"/>
        <v>914</v>
      </c>
      <c r="L56" s="41">
        <f t="shared" si="25"/>
        <v>831</v>
      </c>
      <c r="M56" s="41">
        <f t="shared" si="25"/>
        <v>744</v>
      </c>
      <c r="N56" s="41">
        <f t="shared" si="25"/>
        <v>565</v>
      </c>
      <c r="O56" s="41">
        <f t="shared" si="25"/>
        <v>383</v>
      </c>
      <c r="P56" s="41">
        <f t="shared" si="25"/>
        <v>342</v>
      </c>
      <c r="Q56" s="41">
        <f t="shared" si="25"/>
        <v>238</v>
      </c>
      <c r="R56" s="41">
        <f t="shared" si="25"/>
        <v>178</v>
      </c>
      <c r="S56" s="41">
        <f t="shared" si="25"/>
        <v>115</v>
      </c>
      <c r="T56" s="41">
        <f t="shared" si="25"/>
        <v>82</v>
      </c>
      <c r="U56" s="41">
        <f t="shared" si="25"/>
        <v>141</v>
      </c>
      <c r="V56" s="57">
        <f t="shared" si="25"/>
        <v>3</v>
      </c>
      <c r="W56" s="76" t="s">
        <v>114</v>
      </c>
    </row>
    <row r="57" spans="1:23" s="17" customFormat="1" ht="18.75" customHeight="1">
      <c r="A57" s="80" t="s">
        <v>115</v>
      </c>
      <c r="B57" s="60">
        <f aca="true" t="shared" si="26" ref="B57:V57">SUM(B145,B242)</f>
        <v>15947</v>
      </c>
      <c r="C57" s="41">
        <f t="shared" si="26"/>
        <v>1123</v>
      </c>
      <c r="D57" s="41">
        <f t="shared" si="26"/>
        <v>1184</v>
      </c>
      <c r="E57" s="41">
        <f t="shared" si="26"/>
        <v>1187</v>
      </c>
      <c r="F57" s="41">
        <f t="shared" si="26"/>
        <v>1211</v>
      </c>
      <c r="G57" s="41">
        <f t="shared" si="26"/>
        <v>1120</v>
      </c>
      <c r="H57" s="41">
        <f t="shared" si="26"/>
        <v>1346</v>
      </c>
      <c r="I57" s="41">
        <f t="shared" si="26"/>
        <v>1347</v>
      </c>
      <c r="J57" s="41">
        <f t="shared" si="26"/>
        <v>1364</v>
      </c>
      <c r="K57" s="41">
        <f t="shared" si="26"/>
        <v>1316</v>
      </c>
      <c r="L57" s="41">
        <f t="shared" si="26"/>
        <v>1211</v>
      </c>
      <c r="M57" s="41">
        <f t="shared" si="26"/>
        <v>949</v>
      </c>
      <c r="N57" s="41">
        <f t="shared" si="26"/>
        <v>716</v>
      </c>
      <c r="O57" s="41">
        <f t="shared" si="26"/>
        <v>554</v>
      </c>
      <c r="P57" s="41">
        <f t="shared" si="26"/>
        <v>410</v>
      </c>
      <c r="Q57" s="41">
        <f t="shared" si="26"/>
        <v>370</v>
      </c>
      <c r="R57" s="41">
        <f t="shared" si="26"/>
        <v>213</v>
      </c>
      <c r="S57" s="41">
        <f t="shared" si="26"/>
        <v>107</v>
      </c>
      <c r="T57" s="41">
        <f t="shared" si="26"/>
        <v>74</v>
      </c>
      <c r="U57" s="41">
        <f t="shared" si="26"/>
        <v>142</v>
      </c>
      <c r="V57" s="57">
        <f t="shared" si="26"/>
        <v>3</v>
      </c>
      <c r="W57" s="79" t="s">
        <v>116</v>
      </c>
    </row>
    <row r="58" spans="1:23" s="17" customFormat="1" ht="18.75" customHeight="1">
      <c r="A58" s="80" t="s">
        <v>81</v>
      </c>
      <c r="B58" s="60">
        <f aca="true" t="shared" si="27" ref="B58:V58">SUM(B146,B243)</f>
        <v>36033</v>
      </c>
      <c r="C58" s="41">
        <f t="shared" si="27"/>
        <v>2560</v>
      </c>
      <c r="D58" s="41">
        <f t="shared" si="27"/>
        <v>2550</v>
      </c>
      <c r="E58" s="41">
        <f t="shared" si="27"/>
        <v>2688</v>
      </c>
      <c r="F58" s="41">
        <f t="shared" si="27"/>
        <v>2809</v>
      </c>
      <c r="G58" s="41">
        <f t="shared" si="27"/>
        <v>2589</v>
      </c>
      <c r="H58" s="41">
        <f t="shared" si="27"/>
        <v>2981</v>
      </c>
      <c r="I58" s="41">
        <f t="shared" si="27"/>
        <v>2901</v>
      </c>
      <c r="J58" s="41">
        <f t="shared" si="27"/>
        <v>2981</v>
      </c>
      <c r="K58" s="41">
        <f t="shared" si="27"/>
        <v>2996</v>
      </c>
      <c r="L58" s="41">
        <f t="shared" si="27"/>
        <v>2679</v>
      </c>
      <c r="M58" s="41">
        <f t="shared" si="27"/>
        <v>2110</v>
      </c>
      <c r="N58" s="41">
        <f t="shared" si="27"/>
        <v>1582</v>
      </c>
      <c r="O58" s="41">
        <f t="shared" si="27"/>
        <v>1018</v>
      </c>
      <c r="P58" s="41">
        <f t="shared" si="27"/>
        <v>907</v>
      </c>
      <c r="Q58" s="41">
        <f t="shared" si="27"/>
        <v>739</v>
      </c>
      <c r="R58" s="41">
        <f t="shared" si="27"/>
        <v>464</v>
      </c>
      <c r="S58" s="41">
        <f t="shared" si="27"/>
        <v>257</v>
      </c>
      <c r="T58" s="41">
        <f t="shared" si="27"/>
        <v>139</v>
      </c>
      <c r="U58" s="41">
        <f t="shared" si="27"/>
        <v>1071</v>
      </c>
      <c r="V58" s="57">
        <f t="shared" si="27"/>
        <v>12</v>
      </c>
      <c r="W58" s="76" t="s">
        <v>82</v>
      </c>
    </row>
    <row r="59" spans="1:23" s="13" customFormat="1" ht="18.75" customHeight="1">
      <c r="A59" s="92" t="s">
        <v>39</v>
      </c>
      <c r="B59" s="82">
        <f aca="true" t="shared" si="28" ref="B59:V59">SUM(B147,B244)</f>
        <v>38582</v>
      </c>
      <c r="C59" s="83">
        <f t="shared" si="28"/>
        <v>3035</v>
      </c>
      <c r="D59" s="83">
        <f t="shared" si="28"/>
        <v>2848</v>
      </c>
      <c r="E59" s="83">
        <f t="shared" si="28"/>
        <v>3023</v>
      </c>
      <c r="F59" s="83">
        <f t="shared" si="28"/>
        <v>2918</v>
      </c>
      <c r="G59" s="83">
        <f t="shared" si="28"/>
        <v>2998</v>
      </c>
      <c r="H59" s="83">
        <f t="shared" si="28"/>
        <v>3430</v>
      </c>
      <c r="I59" s="83">
        <f t="shared" si="28"/>
        <v>3337</v>
      </c>
      <c r="J59" s="83">
        <f t="shared" si="28"/>
        <v>3303</v>
      </c>
      <c r="K59" s="83">
        <f t="shared" si="28"/>
        <v>3264</v>
      </c>
      <c r="L59" s="83">
        <f t="shared" si="28"/>
        <v>2687</v>
      </c>
      <c r="M59" s="83">
        <f t="shared" si="28"/>
        <v>2140</v>
      </c>
      <c r="N59" s="83">
        <f t="shared" si="28"/>
        <v>1637</v>
      </c>
      <c r="O59" s="83">
        <f t="shared" si="28"/>
        <v>1197</v>
      </c>
      <c r="P59" s="83">
        <f t="shared" si="28"/>
        <v>919</v>
      </c>
      <c r="Q59" s="83">
        <f t="shared" si="28"/>
        <v>745</v>
      </c>
      <c r="R59" s="83">
        <f t="shared" si="28"/>
        <v>452</v>
      </c>
      <c r="S59" s="83">
        <f t="shared" si="28"/>
        <v>227</v>
      </c>
      <c r="T59" s="83">
        <f t="shared" si="28"/>
        <v>138</v>
      </c>
      <c r="U59" s="83">
        <f t="shared" si="28"/>
        <v>273</v>
      </c>
      <c r="V59" s="93">
        <f t="shared" si="28"/>
        <v>11</v>
      </c>
      <c r="W59" s="94" t="s">
        <v>48</v>
      </c>
    </row>
    <row r="60" spans="1:23" s="4" customFormat="1" ht="19.5" customHeight="1">
      <c r="A60" s="1" t="s">
        <v>63</v>
      </c>
      <c r="B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"/>
      <c r="U60" s="5"/>
      <c r="W60" s="5"/>
    </row>
    <row r="61" spans="1:23" s="4" customFormat="1" ht="19.5" customHeight="1">
      <c r="A61" s="1" t="s">
        <v>64</v>
      </c>
      <c r="B61" s="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"/>
      <c r="U61" s="5"/>
      <c r="W61" s="5"/>
    </row>
    <row r="62" spans="3:23" s="4" customFormat="1" ht="1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5"/>
      <c r="U62" s="5"/>
      <c r="W62" s="5"/>
    </row>
    <row r="63" spans="1:23" s="8" customFormat="1" ht="16.5" customHeight="1">
      <c r="A63" s="7"/>
      <c r="B63" s="61"/>
      <c r="C63" s="114" t="s">
        <v>29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6"/>
      <c r="W63" s="62"/>
    </row>
    <row r="64" spans="1:23" s="8" customFormat="1" ht="14.25" customHeight="1">
      <c r="A64" s="9"/>
      <c r="B64" s="63"/>
      <c r="C64" s="3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44" t="s">
        <v>25</v>
      </c>
      <c r="W64" s="65"/>
    </row>
    <row r="65" spans="1:23" s="8" customFormat="1" ht="12.75" customHeight="1">
      <c r="A65" s="28" t="s">
        <v>52</v>
      </c>
      <c r="B65" s="63" t="s"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 t="s">
        <v>21</v>
      </c>
      <c r="U65" s="34"/>
      <c r="V65" s="44" t="s">
        <v>26</v>
      </c>
      <c r="W65" s="24" t="s">
        <v>51</v>
      </c>
    </row>
    <row r="66" spans="1:23" s="8" customFormat="1" ht="13.5" customHeight="1">
      <c r="A66" s="9"/>
      <c r="B66" s="63" t="s">
        <v>3</v>
      </c>
      <c r="C66" s="32" t="s">
        <v>4</v>
      </c>
      <c r="D66" s="32" t="s">
        <v>5</v>
      </c>
      <c r="E66" s="32" t="s">
        <v>6</v>
      </c>
      <c r="F66" s="32" t="s">
        <v>7</v>
      </c>
      <c r="G66" s="32" t="s">
        <v>8</v>
      </c>
      <c r="H66" s="32" t="s">
        <v>9</v>
      </c>
      <c r="I66" s="32" t="s">
        <v>10</v>
      </c>
      <c r="J66" s="32" t="s">
        <v>11</v>
      </c>
      <c r="K66" s="32" t="s">
        <v>12</v>
      </c>
      <c r="L66" s="32" t="s">
        <v>13</v>
      </c>
      <c r="M66" s="32" t="s">
        <v>14</v>
      </c>
      <c r="N66" s="32" t="s">
        <v>15</v>
      </c>
      <c r="O66" s="32" t="s">
        <v>16</v>
      </c>
      <c r="P66" s="32" t="s">
        <v>17</v>
      </c>
      <c r="Q66" s="32" t="s">
        <v>18</v>
      </c>
      <c r="R66" s="32" t="s">
        <v>19</v>
      </c>
      <c r="S66" s="32" t="s">
        <v>20</v>
      </c>
      <c r="T66" s="34" t="s">
        <v>22</v>
      </c>
      <c r="U66" s="34" t="s">
        <v>30</v>
      </c>
      <c r="V66" s="44" t="s">
        <v>27</v>
      </c>
      <c r="W66" s="65"/>
    </row>
    <row r="67" spans="1:23" s="8" customFormat="1" ht="9.75" customHeight="1">
      <c r="A67" s="9"/>
      <c r="B67" s="63"/>
      <c r="C67" s="33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4" t="s">
        <v>23</v>
      </c>
      <c r="U67" s="34" t="s">
        <v>31</v>
      </c>
      <c r="V67" s="44" t="s">
        <v>28</v>
      </c>
      <c r="W67" s="65"/>
    </row>
    <row r="68" spans="1:23" s="8" customFormat="1" ht="10.5" customHeight="1">
      <c r="A68" s="12"/>
      <c r="B68" s="66"/>
      <c r="C68" s="39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7" t="s">
        <v>24</v>
      </c>
      <c r="U68" s="37"/>
      <c r="V68" s="45"/>
      <c r="W68" s="67"/>
    </row>
    <row r="69" spans="1:23" s="13" customFormat="1" ht="19.5" customHeight="1">
      <c r="A69" s="19" t="s">
        <v>40</v>
      </c>
      <c r="B69" s="60">
        <f aca="true" t="shared" si="29" ref="B69:V69">SUM(B156,B245)</f>
        <v>29063</v>
      </c>
      <c r="C69" s="41">
        <f t="shared" si="29"/>
        <v>1749</v>
      </c>
      <c r="D69" s="41">
        <f t="shared" si="29"/>
        <v>1809</v>
      </c>
      <c r="E69" s="41">
        <f t="shared" si="29"/>
        <v>2073</v>
      </c>
      <c r="F69" s="41">
        <f t="shared" si="29"/>
        <v>1969</v>
      </c>
      <c r="G69" s="41">
        <f t="shared" si="29"/>
        <v>1900</v>
      </c>
      <c r="H69" s="41">
        <f t="shared" si="29"/>
        <v>2195</v>
      </c>
      <c r="I69" s="41">
        <f t="shared" si="29"/>
        <v>2275</v>
      </c>
      <c r="J69" s="41">
        <f t="shared" si="29"/>
        <v>2643</v>
      </c>
      <c r="K69" s="41">
        <f t="shared" si="29"/>
        <v>2604</v>
      </c>
      <c r="L69" s="41">
        <f t="shared" si="29"/>
        <v>2304</v>
      </c>
      <c r="M69" s="41">
        <f t="shared" si="29"/>
        <v>1852</v>
      </c>
      <c r="N69" s="41">
        <f t="shared" si="29"/>
        <v>1510</v>
      </c>
      <c r="O69" s="41">
        <f t="shared" si="29"/>
        <v>1000</v>
      </c>
      <c r="P69" s="41">
        <f t="shared" si="29"/>
        <v>964</v>
      </c>
      <c r="Q69" s="41">
        <f t="shared" si="29"/>
        <v>777</v>
      </c>
      <c r="R69" s="41">
        <f t="shared" si="29"/>
        <v>533</v>
      </c>
      <c r="S69" s="41">
        <f t="shared" si="29"/>
        <v>327</v>
      </c>
      <c r="T69" s="41">
        <f t="shared" si="29"/>
        <v>209</v>
      </c>
      <c r="U69" s="41">
        <f t="shared" si="29"/>
        <v>360</v>
      </c>
      <c r="V69" s="57">
        <f t="shared" si="29"/>
        <v>10</v>
      </c>
      <c r="W69" s="91" t="s">
        <v>49</v>
      </c>
    </row>
    <row r="70" spans="1:23" s="17" customFormat="1" ht="19.5" customHeight="1">
      <c r="A70" s="95" t="s">
        <v>117</v>
      </c>
      <c r="B70" s="60">
        <f aca="true" t="shared" si="30" ref="B70:V70">SUM(B157,B246)</f>
        <v>3594</v>
      </c>
      <c r="C70" s="41">
        <f t="shared" si="30"/>
        <v>232</v>
      </c>
      <c r="D70" s="41">
        <f t="shared" si="30"/>
        <v>215</v>
      </c>
      <c r="E70" s="41">
        <f t="shared" si="30"/>
        <v>249</v>
      </c>
      <c r="F70" s="41">
        <f t="shared" si="30"/>
        <v>250</v>
      </c>
      <c r="G70" s="41">
        <f t="shared" si="30"/>
        <v>252</v>
      </c>
      <c r="H70" s="41">
        <f t="shared" si="30"/>
        <v>281</v>
      </c>
      <c r="I70" s="41">
        <f t="shared" si="30"/>
        <v>308</v>
      </c>
      <c r="J70" s="41">
        <f t="shared" si="30"/>
        <v>317</v>
      </c>
      <c r="K70" s="41">
        <f t="shared" si="30"/>
        <v>302</v>
      </c>
      <c r="L70" s="41">
        <f t="shared" si="30"/>
        <v>268</v>
      </c>
      <c r="M70" s="41">
        <f t="shared" si="30"/>
        <v>222</v>
      </c>
      <c r="N70" s="41">
        <f t="shared" si="30"/>
        <v>183</v>
      </c>
      <c r="O70" s="41">
        <f t="shared" si="30"/>
        <v>139</v>
      </c>
      <c r="P70" s="41">
        <f t="shared" si="30"/>
        <v>112</v>
      </c>
      <c r="Q70" s="41">
        <f t="shared" si="30"/>
        <v>86</v>
      </c>
      <c r="R70" s="41">
        <f t="shared" si="30"/>
        <v>54</v>
      </c>
      <c r="S70" s="41">
        <f t="shared" si="30"/>
        <v>39</v>
      </c>
      <c r="T70" s="41">
        <f t="shared" si="30"/>
        <v>22</v>
      </c>
      <c r="U70" s="41">
        <f t="shared" si="30"/>
        <v>57</v>
      </c>
      <c r="V70" s="71">
        <f t="shared" si="30"/>
        <v>6</v>
      </c>
      <c r="W70" s="76" t="s">
        <v>118</v>
      </c>
    </row>
    <row r="71" spans="1:23" s="17" customFormat="1" ht="19.5" customHeight="1">
      <c r="A71" s="95" t="s">
        <v>81</v>
      </c>
      <c r="B71" s="60">
        <f aca="true" t="shared" si="31" ref="B71:V71">SUM(B158,B247)</f>
        <v>29063</v>
      </c>
      <c r="C71" s="41">
        <f t="shared" si="31"/>
        <v>1749</v>
      </c>
      <c r="D71" s="41">
        <f t="shared" si="31"/>
        <v>1809</v>
      </c>
      <c r="E71" s="41">
        <f t="shared" si="31"/>
        <v>2073</v>
      </c>
      <c r="F71" s="41">
        <f t="shared" si="31"/>
        <v>1969</v>
      </c>
      <c r="G71" s="41">
        <f t="shared" si="31"/>
        <v>1900</v>
      </c>
      <c r="H71" s="41">
        <f t="shared" si="31"/>
        <v>2195</v>
      </c>
      <c r="I71" s="41">
        <f t="shared" si="31"/>
        <v>2275</v>
      </c>
      <c r="J71" s="41">
        <f t="shared" si="31"/>
        <v>2643</v>
      </c>
      <c r="K71" s="41">
        <f t="shared" si="31"/>
        <v>2604</v>
      </c>
      <c r="L71" s="41">
        <f t="shared" si="31"/>
        <v>2304</v>
      </c>
      <c r="M71" s="41">
        <f t="shared" si="31"/>
        <v>1852</v>
      </c>
      <c r="N71" s="41">
        <f t="shared" si="31"/>
        <v>1510</v>
      </c>
      <c r="O71" s="41">
        <f t="shared" si="31"/>
        <v>1000</v>
      </c>
      <c r="P71" s="41">
        <f t="shared" si="31"/>
        <v>964</v>
      </c>
      <c r="Q71" s="41">
        <f t="shared" si="31"/>
        <v>777</v>
      </c>
      <c r="R71" s="41">
        <f t="shared" si="31"/>
        <v>533</v>
      </c>
      <c r="S71" s="41">
        <f t="shared" si="31"/>
        <v>327</v>
      </c>
      <c r="T71" s="41">
        <f t="shared" si="31"/>
        <v>209</v>
      </c>
      <c r="U71" s="41">
        <f t="shared" si="31"/>
        <v>360</v>
      </c>
      <c r="V71" s="71">
        <f t="shared" si="31"/>
        <v>10</v>
      </c>
      <c r="W71" s="76" t="s">
        <v>82</v>
      </c>
    </row>
    <row r="72" spans="1:23" s="13" customFormat="1" ht="19.5" customHeight="1">
      <c r="A72" s="18" t="s">
        <v>53</v>
      </c>
      <c r="B72" s="60">
        <f aca="true" t="shared" si="32" ref="B72:V72">SUM(B159,B248)</f>
        <v>26379</v>
      </c>
      <c r="C72" s="41">
        <f t="shared" si="32"/>
        <v>1665</v>
      </c>
      <c r="D72" s="41">
        <f t="shared" si="32"/>
        <v>1687</v>
      </c>
      <c r="E72" s="41">
        <f t="shared" si="32"/>
        <v>1985</v>
      </c>
      <c r="F72" s="41">
        <f t="shared" si="32"/>
        <v>1923</v>
      </c>
      <c r="G72" s="41">
        <f t="shared" si="32"/>
        <v>1993</v>
      </c>
      <c r="H72" s="41">
        <f t="shared" si="32"/>
        <v>2024</v>
      </c>
      <c r="I72" s="41">
        <f t="shared" si="32"/>
        <v>2222</v>
      </c>
      <c r="J72" s="41">
        <f t="shared" si="32"/>
        <v>2354</v>
      </c>
      <c r="K72" s="41">
        <f t="shared" si="32"/>
        <v>2359</v>
      </c>
      <c r="L72" s="41">
        <f t="shared" si="32"/>
        <v>2009</v>
      </c>
      <c r="M72" s="41">
        <f t="shared" si="32"/>
        <v>1588</v>
      </c>
      <c r="N72" s="41">
        <f t="shared" si="32"/>
        <v>1241</v>
      </c>
      <c r="O72" s="41">
        <f t="shared" si="32"/>
        <v>850</v>
      </c>
      <c r="P72" s="41">
        <f t="shared" si="32"/>
        <v>773</v>
      </c>
      <c r="Q72" s="41">
        <f t="shared" si="32"/>
        <v>675</v>
      </c>
      <c r="R72" s="41">
        <f t="shared" si="32"/>
        <v>498</v>
      </c>
      <c r="S72" s="41">
        <f t="shared" si="32"/>
        <v>225</v>
      </c>
      <c r="T72" s="41">
        <f t="shared" si="32"/>
        <v>136</v>
      </c>
      <c r="U72" s="41">
        <f t="shared" si="32"/>
        <v>167</v>
      </c>
      <c r="V72" s="57">
        <f t="shared" si="32"/>
        <v>5</v>
      </c>
      <c r="W72" s="91" t="s">
        <v>50</v>
      </c>
    </row>
    <row r="73" spans="1:23" s="13" customFormat="1" ht="18" customHeight="1">
      <c r="A73" s="95" t="s">
        <v>119</v>
      </c>
      <c r="B73" s="60">
        <f aca="true" t="shared" si="33" ref="B73:V73">SUM(B160,B249)</f>
        <v>6558</v>
      </c>
      <c r="C73" s="41">
        <f t="shared" si="33"/>
        <v>411</v>
      </c>
      <c r="D73" s="41">
        <f t="shared" si="33"/>
        <v>404</v>
      </c>
      <c r="E73" s="41">
        <f t="shared" si="33"/>
        <v>438</v>
      </c>
      <c r="F73" s="41">
        <f t="shared" si="33"/>
        <v>471</v>
      </c>
      <c r="G73" s="41">
        <f t="shared" si="33"/>
        <v>482</v>
      </c>
      <c r="H73" s="41">
        <f t="shared" si="33"/>
        <v>485</v>
      </c>
      <c r="I73" s="41">
        <f t="shared" si="33"/>
        <v>531</v>
      </c>
      <c r="J73" s="41">
        <f t="shared" si="33"/>
        <v>613</v>
      </c>
      <c r="K73" s="41">
        <f t="shared" si="33"/>
        <v>575</v>
      </c>
      <c r="L73" s="41">
        <f t="shared" si="33"/>
        <v>526</v>
      </c>
      <c r="M73" s="41">
        <f t="shared" si="33"/>
        <v>431</v>
      </c>
      <c r="N73" s="41">
        <f t="shared" si="33"/>
        <v>329</v>
      </c>
      <c r="O73" s="41">
        <f t="shared" si="33"/>
        <v>244</v>
      </c>
      <c r="P73" s="41">
        <f t="shared" si="33"/>
        <v>182</v>
      </c>
      <c r="Q73" s="41">
        <f t="shared" si="33"/>
        <v>164</v>
      </c>
      <c r="R73" s="41">
        <f t="shared" si="33"/>
        <v>155</v>
      </c>
      <c r="S73" s="41">
        <f t="shared" si="33"/>
        <v>55</v>
      </c>
      <c r="T73" s="41">
        <f t="shared" si="33"/>
        <v>39</v>
      </c>
      <c r="U73" s="41">
        <f t="shared" si="33"/>
        <v>21</v>
      </c>
      <c r="V73" s="57">
        <f t="shared" si="33"/>
        <v>2</v>
      </c>
      <c r="W73" s="79" t="s">
        <v>120</v>
      </c>
    </row>
    <row r="74" spans="1:23" s="13" customFormat="1" ht="18" customHeight="1">
      <c r="A74" s="95" t="s">
        <v>121</v>
      </c>
      <c r="B74" s="60">
        <f aca="true" t="shared" si="34" ref="B74:V74">SUM(B161,B250)</f>
        <v>4144</v>
      </c>
      <c r="C74" s="41">
        <f t="shared" si="34"/>
        <v>230</v>
      </c>
      <c r="D74" s="41">
        <f t="shared" si="34"/>
        <v>221</v>
      </c>
      <c r="E74" s="41">
        <f t="shared" si="34"/>
        <v>282</v>
      </c>
      <c r="F74" s="41">
        <f t="shared" si="34"/>
        <v>322</v>
      </c>
      <c r="G74" s="41">
        <f t="shared" si="34"/>
        <v>283</v>
      </c>
      <c r="H74" s="41">
        <f t="shared" si="34"/>
        <v>301</v>
      </c>
      <c r="I74" s="41">
        <f t="shared" si="34"/>
        <v>283</v>
      </c>
      <c r="J74" s="41">
        <f t="shared" si="34"/>
        <v>383</v>
      </c>
      <c r="K74" s="41">
        <f t="shared" si="34"/>
        <v>393</v>
      </c>
      <c r="L74" s="41">
        <f t="shared" si="34"/>
        <v>362</v>
      </c>
      <c r="M74" s="41">
        <f t="shared" si="34"/>
        <v>274</v>
      </c>
      <c r="N74" s="41">
        <f t="shared" si="34"/>
        <v>190</v>
      </c>
      <c r="O74" s="41">
        <f t="shared" si="34"/>
        <v>130</v>
      </c>
      <c r="P74" s="41">
        <f t="shared" si="34"/>
        <v>127</v>
      </c>
      <c r="Q74" s="41">
        <f t="shared" si="34"/>
        <v>133</v>
      </c>
      <c r="R74" s="41">
        <f t="shared" si="34"/>
        <v>120</v>
      </c>
      <c r="S74" s="41">
        <f t="shared" si="34"/>
        <v>60</v>
      </c>
      <c r="T74" s="41">
        <f t="shared" si="34"/>
        <v>33</v>
      </c>
      <c r="U74" s="41">
        <f t="shared" si="34"/>
        <v>16</v>
      </c>
      <c r="V74" s="57">
        <f t="shared" si="34"/>
        <v>1</v>
      </c>
      <c r="W74" s="79" t="s">
        <v>122</v>
      </c>
    </row>
    <row r="75" spans="1:23" s="13" customFormat="1" ht="18" customHeight="1">
      <c r="A75" s="95" t="s">
        <v>123</v>
      </c>
      <c r="B75" s="60">
        <f aca="true" t="shared" si="35" ref="B75:V75">SUM(B162,B251)</f>
        <v>4282</v>
      </c>
      <c r="C75" s="41">
        <f t="shared" si="35"/>
        <v>228</v>
      </c>
      <c r="D75" s="41">
        <f t="shared" si="35"/>
        <v>253</v>
      </c>
      <c r="E75" s="41">
        <f t="shared" si="35"/>
        <v>325</v>
      </c>
      <c r="F75" s="41">
        <f t="shared" si="35"/>
        <v>305</v>
      </c>
      <c r="G75" s="41">
        <f t="shared" si="35"/>
        <v>320</v>
      </c>
      <c r="H75" s="41">
        <f t="shared" si="35"/>
        <v>333</v>
      </c>
      <c r="I75" s="41">
        <f t="shared" si="35"/>
        <v>419</v>
      </c>
      <c r="J75" s="41">
        <f t="shared" si="35"/>
        <v>396</v>
      </c>
      <c r="K75" s="41">
        <f t="shared" si="35"/>
        <v>397</v>
      </c>
      <c r="L75" s="41">
        <f t="shared" si="35"/>
        <v>299</v>
      </c>
      <c r="M75" s="41">
        <f t="shared" si="35"/>
        <v>248</v>
      </c>
      <c r="N75" s="41">
        <f t="shared" si="35"/>
        <v>221</v>
      </c>
      <c r="O75" s="41">
        <f t="shared" si="35"/>
        <v>144</v>
      </c>
      <c r="P75" s="41">
        <f t="shared" si="35"/>
        <v>147</v>
      </c>
      <c r="Q75" s="41">
        <f t="shared" si="35"/>
        <v>106</v>
      </c>
      <c r="R75" s="41">
        <f t="shared" si="35"/>
        <v>80</v>
      </c>
      <c r="S75" s="41">
        <f t="shared" si="35"/>
        <v>31</v>
      </c>
      <c r="T75" s="41">
        <f t="shared" si="35"/>
        <v>19</v>
      </c>
      <c r="U75" s="41">
        <f t="shared" si="35"/>
        <v>10</v>
      </c>
      <c r="V75" s="57">
        <f t="shared" si="35"/>
        <v>1</v>
      </c>
      <c r="W75" s="79" t="s">
        <v>124</v>
      </c>
    </row>
    <row r="76" spans="1:23" s="90" customFormat="1" ht="21" customHeight="1">
      <c r="A76" s="96" t="s">
        <v>81</v>
      </c>
      <c r="B76" s="82">
        <f aca="true" t="shared" si="36" ref="B76:V76">SUM(B163,B252)</f>
        <v>11395</v>
      </c>
      <c r="C76" s="83">
        <f t="shared" si="36"/>
        <v>796</v>
      </c>
      <c r="D76" s="83">
        <f t="shared" si="36"/>
        <v>809</v>
      </c>
      <c r="E76" s="83">
        <f t="shared" si="36"/>
        <v>940</v>
      </c>
      <c r="F76" s="83">
        <f t="shared" si="36"/>
        <v>825</v>
      </c>
      <c r="G76" s="83">
        <f t="shared" si="36"/>
        <v>908</v>
      </c>
      <c r="H76" s="83">
        <f t="shared" si="36"/>
        <v>905</v>
      </c>
      <c r="I76" s="83">
        <f t="shared" si="36"/>
        <v>989</v>
      </c>
      <c r="J76" s="83">
        <f t="shared" si="36"/>
        <v>962</v>
      </c>
      <c r="K76" s="83">
        <f t="shared" si="36"/>
        <v>994</v>
      </c>
      <c r="L76" s="83">
        <f t="shared" si="36"/>
        <v>822</v>
      </c>
      <c r="M76" s="83">
        <f t="shared" si="36"/>
        <v>635</v>
      </c>
      <c r="N76" s="83">
        <f t="shared" si="36"/>
        <v>501</v>
      </c>
      <c r="O76" s="83">
        <f t="shared" si="36"/>
        <v>332</v>
      </c>
      <c r="P76" s="83">
        <f t="shared" si="36"/>
        <v>317</v>
      </c>
      <c r="Q76" s="83">
        <f t="shared" si="36"/>
        <v>272</v>
      </c>
      <c r="R76" s="83">
        <f t="shared" si="36"/>
        <v>143</v>
      </c>
      <c r="S76" s="83">
        <f t="shared" si="36"/>
        <v>79</v>
      </c>
      <c r="T76" s="83">
        <f t="shared" si="36"/>
        <v>45</v>
      </c>
      <c r="U76" s="83">
        <f t="shared" si="36"/>
        <v>120</v>
      </c>
      <c r="V76" s="93">
        <f t="shared" si="36"/>
        <v>1</v>
      </c>
      <c r="W76" s="85" t="s">
        <v>82</v>
      </c>
    </row>
    <row r="77" spans="1:23" s="90" customFormat="1" ht="21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5"/>
    </row>
    <row r="78" spans="1:23" s="90" customFormat="1" ht="21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5"/>
    </row>
    <row r="79" spans="1:23" s="90" customFormat="1" ht="21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5"/>
    </row>
    <row r="80" spans="1:23" s="90" customFormat="1" ht="21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5"/>
    </row>
    <row r="81" spans="1:23" s="90" customFormat="1" ht="21" customHeight="1">
      <c r="A81" s="95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5"/>
    </row>
    <row r="82" spans="1:23" s="90" customFormat="1" ht="21" customHeight="1">
      <c r="A82" s="95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5"/>
    </row>
    <row r="83" spans="1:23" s="90" customFormat="1" ht="21" customHeight="1">
      <c r="A83" s="95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5"/>
    </row>
    <row r="84" spans="1:23" s="90" customFormat="1" ht="21" customHeight="1">
      <c r="A84" s="95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5"/>
    </row>
    <row r="85" spans="1:23" s="90" customFormat="1" ht="21" customHeight="1">
      <c r="A85" s="95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5"/>
    </row>
    <row r="86" spans="1:23" s="90" customFormat="1" ht="21" customHeight="1">
      <c r="A86" s="95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5"/>
    </row>
    <row r="87" spans="1:23" s="90" customFormat="1" ht="21" customHeight="1">
      <c r="A87" s="95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5"/>
    </row>
    <row r="88" spans="1:23" s="90" customFormat="1" ht="8.25" customHeight="1">
      <c r="A88" s="95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5"/>
    </row>
    <row r="89" spans="1:23" s="4" customFormat="1" ht="18" customHeight="1">
      <c r="A89" s="1" t="s">
        <v>63</v>
      </c>
      <c r="B89" s="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"/>
      <c r="U89" s="5"/>
      <c r="W89" s="5"/>
    </row>
    <row r="90" spans="1:23" s="4" customFormat="1" ht="16.5" customHeight="1">
      <c r="A90" s="1" t="s">
        <v>64</v>
      </c>
      <c r="B90" s="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"/>
      <c r="U90" s="5"/>
      <c r="W90" s="5"/>
    </row>
    <row r="91" spans="3:23" s="4" customFormat="1" ht="1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T91" s="5"/>
      <c r="U91" s="5"/>
      <c r="W91" s="5"/>
    </row>
    <row r="92" spans="1:23" s="8" customFormat="1" ht="15" customHeight="1">
      <c r="A92" s="7"/>
      <c r="B92" s="61"/>
      <c r="C92" s="114" t="s">
        <v>29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6"/>
      <c r="W92" s="62"/>
    </row>
    <row r="93" spans="1:23" s="8" customFormat="1" ht="14.25" customHeight="1">
      <c r="A93" s="9"/>
      <c r="B93" s="63"/>
      <c r="C93" s="3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31"/>
      <c r="V93" s="44" t="s">
        <v>25</v>
      </c>
      <c r="W93" s="65"/>
    </row>
    <row r="94" spans="1:23" s="8" customFormat="1" ht="12.75" customHeight="1">
      <c r="A94" s="28" t="s">
        <v>52</v>
      </c>
      <c r="B94" s="63" t="s">
        <v>0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3" t="s">
        <v>21</v>
      </c>
      <c r="U94" s="34"/>
      <c r="V94" s="44" t="s">
        <v>26</v>
      </c>
      <c r="W94" s="24" t="s">
        <v>51</v>
      </c>
    </row>
    <row r="95" spans="1:23" s="8" customFormat="1" ht="13.5" customHeight="1">
      <c r="A95" s="9"/>
      <c r="B95" s="63" t="s">
        <v>3</v>
      </c>
      <c r="C95" s="32" t="s">
        <v>4</v>
      </c>
      <c r="D95" s="32" t="s">
        <v>5</v>
      </c>
      <c r="E95" s="32" t="s">
        <v>6</v>
      </c>
      <c r="F95" s="32" t="s">
        <v>7</v>
      </c>
      <c r="G95" s="32" t="s">
        <v>8</v>
      </c>
      <c r="H95" s="32" t="s">
        <v>9</v>
      </c>
      <c r="I95" s="32" t="s">
        <v>10</v>
      </c>
      <c r="J95" s="32" t="s">
        <v>11</v>
      </c>
      <c r="K95" s="32" t="s">
        <v>12</v>
      </c>
      <c r="L95" s="32" t="s">
        <v>13</v>
      </c>
      <c r="M95" s="32" t="s">
        <v>14</v>
      </c>
      <c r="N95" s="32" t="s">
        <v>15</v>
      </c>
      <c r="O95" s="32" t="s">
        <v>16</v>
      </c>
      <c r="P95" s="32" t="s">
        <v>17</v>
      </c>
      <c r="Q95" s="32" t="s">
        <v>18</v>
      </c>
      <c r="R95" s="32" t="s">
        <v>19</v>
      </c>
      <c r="S95" s="32" t="s">
        <v>20</v>
      </c>
      <c r="T95" s="34" t="s">
        <v>22</v>
      </c>
      <c r="U95" s="34" t="s">
        <v>30</v>
      </c>
      <c r="V95" s="44" t="s">
        <v>27</v>
      </c>
      <c r="W95" s="65"/>
    </row>
    <row r="96" spans="1:23" s="8" customFormat="1" ht="9.75" customHeight="1">
      <c r="A96" s="9"/>
      <c r="B96" s="63"/>
      <c r="C96" s="33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4" t="s">
        <v>23</v>
      </c>
      <c r="U96" s="34" t="s">
        <v>31</v>
      </c>
      <c r="V96" s="44" t="s">
        <v>28</v>
      </c>
      <c r="W96" s="65"/>
    </row>
    <row r="97" spans="1:23" s="8" customFormat="1" ht="10.5" customHeight="1">
      <c r="A97" s="12"/>
      <c r="B97" s="66"/>
      <c r="C97" s="39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 t="s">
        <v>24</v>
      </c>
      <c r="U97" s="37"/>
      <c r="V97" s="45"/>
      <c r="W97" s="67"/>
    </row>
    <row r="98" spans="1:23" s="13" customFormat="1" ht="18" customHeight="1">
      <c r="A98" s="29" t="s">
        <v>1</v>
      </c>
      <c r="B98" s="68">
        <f>SUM(B99:B100)</f>
        <v>252229</v>
      </c>
      <c r="C98" s="40">
        <f aca="true" t="shared" si="37" ref="C98:V98">SUM(C99:C100)</f>
        <v>15698</v>
      </c>
      <c r="D98" s="40">
        <f t="shared" si="37"/>
        <v>16496</v>
      </c>
      <c r="E98" s="40">
        <f t="shared" si="37"/>
        <v>18862</v>
      </c>
      <c r="F98" s="40">
        <f t="shared" si="37"/>
        <v>19109</v>
      </c>
      <c r="G98" s="40">
        <f t="shared" si="37"/>
        <v>18237</v>
      </c>
      <c r="H98" s="40">
        <f t="shared" si="37"/>
        <v>20365</v>
      </c>
      <c r="I98" s="40">
        <f t="shared" si="37"/>
        <v>20315</v>
      </c>
      <c r="J98" s="40">
        <f t="shared" si="37"/>
        <v>21116</v>
      </c>
      <c r="K98" s="40">
        <f t="shared" si="37"/>
        <v>21635</v>
      </c>
      <c r="L98" s="40">
        <f t="shared" si="37"/>
        <v>19854</v>
      </c>
      <c r="M98" s="40">
        <f t="shared" si="37"/>
        <v>16104</v>
      </c>
      <c r="N98" s="40">
        <f t="shared" si="37"/>
        <v>12172</v>
      </c>
      <c r="O98" s="40">
        <f t="shared" si="37"/>
        <v>8570</v>
      </c>
      <c r="P98" s="40">
        <f t="shared" si="37"/>
        <v>6972</v>
      </c>
      <c r="Q98" s="40">
        <f t="shared" si="37"/>
        <v>5733</v>
      </c>
      <c r="R98" s="40">
        <f t="shared" si="37"/>
        <v>3844</v>
      </c>
      <c r="S98" s="40">
        <f t="shared" si="37"/>
        <v>2059</v>
      </c>
      <c r="T98" s="40">
        <f t="shared" si="37"/>
        <v>1244</v>
      </c>
      <c r="U98" s="40">
        <f t="shared" si="37"/>
        <v>3597</v>
      </c>
      <c r="V98" s="69">
        <f t="shared" si="37"/>
        <v>247</v>
      </c>
      <c r="W98" s="70" t="s">
        <v>3</v>
      </c>
    </row>
    <row r="99" spans="1:23" s="13" customFormat="1" ht="18" customHeight="1">
      <c r="A99" s="19" t="s">
        <v>66</v>
      </c>
      <c r="B99" s="60">
        <f aca="true" t="shared" si="38" ref="B99:V99">SUM(B102:B108,B111:B115,B118:B129,B132:B134,B137,B140:B141,B144:B145,B158,B160:B162)</f>
        <v>120654</v>
      </c>
      <c r="C99" s="41">
        <f t="shared" si="38"/>
        <v>7284</v>
      </c>
      <c r="D99" s="41">
        <f t="shared" si="38"/>
        <v>7741</v>
      </c>
      <c r="E99" s="41">
        <f t="shared" si="38"/>
        <v>8895</v>
      </c>
      <c r="F99" s="41">
        <f t="shared" si="38"/>
        <v>9159</v>
      </c>
      <c r="G99" s="41">
        <f t="shared" si="38"/>
        <v>8902</v>
      </c>
      <c r="H99" s="41">
        <f t="shared" si="38"/>
        <v>9808</v>
      </c>
      <c r="I99" s="41">
        <f t="shared" si="38"/>
        <v>9670</v>
      </c>
      <c r="J99" s="41">
        <f t="shared" si="38"/>
        <v>9953</v>
      </c>
      <c r="K99" s="41">
        <f t="shared" si="38"/>
        <v>10128</v>
      </c>
      <c r="L99" s="41">
        <f t="shared" si="38"/>
        <v>9618</v>
      </c>
      <c r="M99" s="41">
        <f t="shared" si="38"/>
        <v>7751</v>
      </c>
      <c r="N99" s="41">
        <f t="shared" si="38"/>
        <v>5992</v>
      </c>
      <c r="O99" s="41">
        <f t="shared" si="38"/>
        <v>4242</v>
      </c>
      <c r="P99" s="41">
        <f t="shared" si="38"/>
        <v>3345</v>
      </c>
      <c r="Q99" s="41">
        <f t="shared" si="38"/>
        <v>2692</v>
      </c>
      <c r="R99" s="41">
        <f t="shared" si="38"/>
        <v>1784</v>
      </c>
      <c r="S99" s="41">
        <f t="shared" si="38"/>
        <v>1010</v>
      </c>
      <c r="T99" s="41">
        <f t="shared" si="38"/>
        <v>597</v>
      </c>
      <c r="U99" s="41">
        <f t="shared" si="38"/>
        <v>1917</v>
      </c>
      <c r="V99" s="71">
        <f t="shared" si="38"/>
        <v>166</v>
      </c>
      <c r="W99" s="72" t="s">
        <v>54</v>
      </c>
    </row>
    <row r="100" spans="1:23" s="13" customFormat="1" ht="18" customHeight="1">
      <c r="A100" s="73" t="s">
        <v>56</v>
      </c>
      <c r="B100" s="98">
        <f aca="true" t="shared" si="39" ref="B100:V100">SUM(B109,B116,B130,B135,B138,B142,B146,B147,B157,B163)</f>
        <v>131575</v>
      </c>
      <c r="C100" s="41">
        <f t="shared" si="39"/>
        <v>8414</v>
      </c>
      <c r="D100" s="41">
        <f t="shared" si="39"/>
        <v>8755</v>
      </c>
      <c r="E100" s="41">
        <f t="shared" si="39"/>
        <v>9967</v>
      </c>
      <c r="F100" s="41">
        <f t="shared" si="39"/>
        <v>9950</v>
      </c>
      <c r="G100" s="41">
        <f t="shared" si="39"/>
        <v>9335</v>
      </c>
      <c r="H100" s="41">
        <f t="shared" si="39"/>
        <v>10557</v>
      </c>
      <c r="I100" s="41">
        <f t="shared" si="39"/>
        <v>10645</v>
      </c>
      <c r="J100" s="41">
        <f t="shared" si="39"/>
        <v>11163</v>
      </c>
      <c r="K100" s="41">
        <f t="shared" si="39"/>
        <v>11507</v>
      </c>
      <c r="L100" s="41">
        <f t="shared" si="39"/>
        <v>10236</v>
      </c>
      <c r="M100" s="41">
        <f t="shared" si="39"/>
        <v>8353</v>
      </c>
      <c r="N100" s="41">
        <f t="shared" si="39"/>
        <v>6180</v>
      </c>
      <c r="O100" s="41">
        <f t="shared" si="39"/>
        <v>4328</v>
      </c>
      <c r="P100" s="41">
        <f t="shared" si="39"/>
        <v>3627</v>
      </c>
      <c r="Q100" s="41">
        <f t="shared" si="39"/>
        <v>3041</v>
      </c>
      <c r="R100" s="41">
        <f t="shared" si="39"/>
        <v>2060</v>
      </c>
      <c r="S100" s="41">
        <f t="shared" si="39"/>
        <v>1049</v>
      </c>
      <c r="T100" s="41">
        <f t="shared" si="39"/>
        <v>647</v>
      </c>
      <c r="U100" s="41">
        <f t="shared" si="39"/>
        <v>1680</v>
      </c>
      <c r="V100" s="71">
        <f t="shared" si="39"/>
        <v>81</v>
      </c>
      <c r="W100" s="72" t="s">
        <v>55</v>
      </c>
    </row>
    <row r="101" spans="1:23" s="13" customFormat="1" ht="18" customHeight="1">
      <c r="A101" s="16" t="s">
        <v>32</v>
      </c>
      <c r="B101" s="98">
        <f>SUM(B102:B109)</f>
        <v>59250</v>
      </c>
      <c r="C101" s="41">
        <f>SUM(C102:C109)</f>
        <v>3609</v>
      </c>
      <c r="D101" s="41">
        <f aca="true" t="shared" si="40" ref="D101:V101">SUM(D102:D109)</f>
        <v>3878</v>
      </c>
      <c r="E101" s="41">
        <f t="shared" si="40"/>
        <v>4668</v>
      </c>
      <c r="F101" s="41">
        <f t="shared" si="40"/>
        <v>4908</v>
      </c>
      <c r="G101" s="41">
        <f t="shared" si="40"/>
        <v>4331</v>
      </c>
      <c r="H101" s="41">
        <f t="shared" si="40"/>
        <v>4544</v>
      </c>
      <c r="I101" s="41">
        <f t="shared" si="40"/>
        <v>4472</v>
      </c>
      <c r="J101" s="41">
        <f t="shared" si="40"/>
        <v>4692</v>
      </c>
      <c r="K101" s="41">
        <f t="shared" si="40"/>
        <v>4970</v>
      </c>
      <c r="L101" s="41">
        <f t="shared" si="40"/>
        <v>4686</v>
      </c>
      <c r="M101" s="41">
        <f t="shared" si="40"/>
        <v>3963</v>
      </c>
      <c r="N101" s="41">
        <f t="shared" si="40"/>
        <v>3008</v>
      </c>
      <c r="O101" s="41">
        <f t="shared" si="40"/>
        <v>2042</v>
      </c>
      <c r="P101" s="41">
        <f t="shared" si="40"/>
        <v>1465</v>
      </c>
      <c r="Q101" s="41">
        <f t="shared" si="40"/>
        <v>1196</v>
      </c>
      <c r="R101" s="41">
        <f t="shared" si="40"/>
        <v>751</v>
      </c>
      <c r="S101" s="41">
        <f t="shared" si="40"/>
        <v>443</v>
      </c>
      <c r="T101" s="41">
        <f t="shared" si="40"/>
        <v>296</v>
      </c>
      <c r="U101" s="41">
        <f t="shared" si="40"/>
        <v>1203</v>
      </c>
      <c r="V101" s="71">
        <f t="shared" si="40"/>
        <v>125</v>
      </c>
      <c r="W101" s="74" t="s">
        <v>41</v>
      </c>
    </row>
    <row r="102" spans="1:23" s="17" customFormat="1" ht="18" customHeight="1">
      <c r="A102" s="75" t="s">
        <v>67</v>
      </c>
      <c r="B102" s="60">
        <f aca="true" t="shared" si="41" ref="B102:B109">SUM(C102:V102)</f>
        <v>12677</v>
      </c>
      <c r="C102" s="35">
        <v>666</v>
      </c>
      <c r="D102" s="35">
        <v>727</v>
      </c>
      <c r="E102" s="35">
        <v>953</v>
      </c>
      <c r="F102" s="35">
        <v>1084</v>
      </c>
      <c r="G102" s="35">
        <v>1168</v>
      </c>
      <c r="H102" s="35">
        <v>969</v>
      </c>
      <c r="I102" s="35">
        <v>847</v>
      </c>
      <c r="J102" s="35">
        <v>846</v>
      </c>
      <c r="K102" s="35">
        <v>893</v>
      </c>
      <c r="L102" s="35">
        <v>974</v>
      </c>
      <c r="M102" s="35">
        <v>852</v>
      </c>
      <c r="N102" s="35">
        <v>632</v>
      </c>
      <c r="O102" s="35">
        <v>439</v>
      </c>
      <c r="P102" s="35">
        <v>301</v>
      </c>
      <c r="Q102" s="35">
        <v>242</v>
      </c>
      <c r="R102" s="35">
        <v>148</v>
      </c>
      <c r="S102" s="35">
        <v>97</v>
      </c>
      <c r="T102" s="35">
        <v>71</v>
      </c>
      <c r="U102" s="35">
        <v>699</v>
      </c>
      <c r="V102" s="58">
        <v>69</v>
      </c>
      <c r="W102" s="76" t="s">
        <v>68</v>
      </c>
    </row>
    <row r="103" spans="1:23" s="17" customFormat="1" ht="18" customHeight="1">
      <c r="A103" s="77" t="s">
        <v>69</v>
      </c>
      <c r="B103" s="60">
        <f t="shared" si="41"/>
        <v>5979</v>
      </c>
      <c r="C103" s="35">
        <v>445</v>
      </c>
      <c r="D103" s="35">
        <v>419</v>
      </c>
      <c r="E103" s="35">
        <v>531</v>
      </c>
      <c r="F103" s="35">
        <v>509</v>
      </c>
      <c r="G103" s="35">
        <v>427</v>
      </c>
      <c r="H103" s="35">
        <v>481</v>
      </c>
      <c r="I103" s="35">
        <v>472</v>
      </c>
      <c r="J103" s="35">
        <v>461</v>
      </c>
      <c r="K103" s="35">
        <v>474</v>
      </c>
      <c r="L103" s="35">
        <v>466</v>
      </c>
      <c r="M103" s="35">
        <v>376</v>
      </c>
      <c r="N103" s="35">
        <v>307</v>
      </c>
      <c r="O103" s="35">
        <v>186</v>
      </c>
      <c r="P103" s="35">
        <v>135</v>
      </c>
      <c r="Q103" s="35">
        <v>91</v>
      </c>
      <c r="R103" s="35">
        <v>51</v>
      </c>
      <c r="S103" s="35">
        <v>29</v>
      </c>
      <c r="T103" s="35">
        <v>13</v>
      </c>
      <c r="U103" s="35">
        <v>98</v>
      </c>
      <c r="V103" s="58">
        <v>8</v>
      </c>
      <c r="W103" s="76" t="s">
        <v>70</v>
      </c>
    </row>
    <row r="104" spans="1:23" s="17" customFormat="1" ht="18" customHeight="1">
      <c r="A104" s="77" t="s">
        <v>71</v>
      </c>
      <c r="B104" s="60">
        <f t="shared" si="41"/>
        <v>6435</v>
      </c>
      <c r="C104" s="35">
        <v>351</v>
      </c>
      <c r="D104" s="35">
        <v>395</v>
      </c>
      <c r="E104" s="35">
        <v>517</v>
      </c>
      <c r="F104" s="35">
        <v>557</v>
      </c>
      <c r="G104" s="35">
        <v>466</v>
      </c>
      <c r="H104" s="35">
        <v>531</v>
      </c>
      <c r="I104" s="35">
        <v>510</v>
      </c>
      <c r="J104" s="35">
        <v>497</v>
      </c>
      <c r="K104" s="35">
        <v>502</v>
      </c>
      <c r="L104" s="35">
        <v>473</v>
      </c>
      <c r="M104" s="35">
        <v>450</v>
      </c>
      <c r="N104" s="35">
        <v>367</v>
      </c>
      <c r="O104" s="35">
        <v>263</v>
      </c>
      <c r="P104" s="35">
        <v>177</v>
      </c>
      <c r="Q104" s="35">
        <v>140</v>
      </c>
      <c r="R104" s="35">
        <v>71</v>
      </c>
      <c r="S104" s="35">
        <v>30</v>
      </c>
      <c r="T104" s="35">
        <v>29</v>
      </c>
      <c r="U104" s="35">
        <v>98</v>
      </c>
      <c r="V104" s="58">
        <v>11</v>
      </c>
      <c r="W104" s="76" t="s">
        <v>72</v>
      </c>
    </row>
    <row r="105" spans="1:23" s="17" customFormat="1" ht="18" customHeight="1">
      <c r="A105" s="77" t="s">
        <v>73</v>
      </c>
      <c r="B105" s="60">
        <f t="shared" si="41"/>
        <v>2331</v>
      </c>
      <c r="C105" s="35">
        <v>139</v>
      </c>
      <c r="D105" s="35">
        <v>138</v>
      </c>
      <c r="E105" s="35">
        <v>140</v>
      </c>
      <c r="F105" s="35">
        <v>173</v>
      </c>
      <c r="G105" s="35">
        <v>166</v>
      </c>
      <c r="H105" s="35">
        <v>180</v>
      </c>
      <c r="I105" s="35">
        <v>192</v>
      </c>
      <c r="J105" s="35">
        <v>200</v>
      </c>
      <c r="K105" s="35">
        <v>184</v>
      </c>
      <c r="L105" s="35">
        <v>183</v>
      </c>
      <c r="M105" s="35">
        <v>171</v>
      </c>
      <c r="N105" s="35">
        <v>126</v>
      </c>
      <c r="O105" s="35">
        <v>85</v>
      </c>
      <c r="P105" s="35">
        <v>81</v>
      </c>
      <c r="Q105" s="35">
        <v>56</v>
      </c>
      <c r="R105" s="35">
        <v>34</v>
      </c>
      <c r="S105" s="35">
        <v>32</v>
      </c>
      <c r="T105" s="35">
        <v>13</v>
      </c>
      <c r="U105" s="35">
        <v>37</v>
      </c>
      <c r="V105" s="58">
        <v>1</v>
      </c>
      <c r="W105" s="76" t="s">
        <v>74</v>
      </c>
    </row>
    <row r="106" spans="1:23" s="17" customFormat="1" ht="18" customHeight="1">
      <c r="A106" s="77" t="s">
        <v>75</v>
      </c>
      <c r="B106" s="60">
        <f t="shared" si="41"/>
        <v>5044</v>
      </c>
      <c r="C106" s="35">
        <v>331</v>
      </c>
      <c r="D106" s="35">
        <v>333</v>
      </c>
      <c r="E106" s="35">
        <v>388</v>
      </c>
      <c r="F106" s="35">
        <v>430</v>
      </c>
      <c r="G106" s="35">
        <v>332</v>
      </c>
      <c r="H106" s="35">
        <v>363</v>
      </c>
      <c r="I106" s="35">
        <v>422</v>
      </c>
      <c r="J106" s="35">
        <v>485</v>
      </c>
      <c r="K106" s="35">
        <v>432</v>
      </c>
      <c r="L106" s="35">
        <v>370</v>
      </c>
      <c r="M106" s="35">
        <v>302</v>
      </c>
      <c r="N106" s="35">
        <v>259</v>
      </c>
      <c r="O106" s="35">
        <v>183</v>
      </c>
      <c r="P106" s="35">
        <v>122</v>
      </c>
      <c r="Q106" s="35">
        <v>97</v>
      </c>
      <c r="R106" s="35">
        <v>62</v>
      </c>
      <c r="S106" s="35">
        <v>38</v>
      </c>
      <c r="T106" s="35">
        <v>23</v>
      </c>
      <c r="U106" s="35">
        <v>67</v>
      </c>
      <c r="V106" s="58">
        <v>5</v>
      </c>
      <c r="W106" s="76" t="s">
        <v>76</v>
      </c>
    </row>
    <row r="107" spans="1:23" s="17" customFormat="1" ht="18" customHeight="1">
      <c r="A107" s="77" t="s">
        <v>77</v>
      </c>
      <c r="B107" s="60">
        <f t="shared" si="41"/>
        <v>1180</v>
      </c>
      <c r="C107" s="35">
        <v>48</v>
      </c>
      <c r="D107" s="35">
        <v>66</v>
      </c>
      <c r="E107" s="35">
        <v>75</v>
      </c>
      <c r="F107" s="35">
        <v>90</v>
      </c>
      <c r="G107" s="35">
        <v>82</v>
      </c>
      <c r="H107" s="35">
        <v>81</v>
      </c>
      <c r="I107" s="35">
        <v>104</v>
      </c>
      <c r="J107" s="35">
        <v>101</v>
      </c>
      <c r="K107" s="35">
        <v>104</v>
      </c>
      <c r="L107" s="35">
        <v>98</v>
      </c>
      <c r="M107" s="35">
        <v>79</v>
      </c>
      <c r="N107" s="35">
        <v>78</v>
      </c>
      <c r="O107" s="35">
        <v>46</v>
      </c>
      <c r="P107" s="35">
        <v>39</v>
      </c>
      <c r="Q107" s="35">
        <v>40</v>
      </c>
      <c r="R107" s="35">
        <v>18</v>
      </c>
      <c r="S107" s="35">
        <v>16</v>
      </c>
      <c r="T107" s="35">
        <v>11</v>
      </c>
      <c r="U107" s="35">
        <v>4</v>
      </c>
      <c r="V107" s="58">
        <v>0</v>
      </c>
      <c r="W107" s="76" t="s">
        <v>78</v>
      </c>
    </row>
    <row r="108" spans="1:23" s="17" customFormat="1" ht="18" customHeight="1">
      <c r="A108" s="77" t="s">
        <v>79</v>
      </c>
      <c r="B108" s="60">
        <f t="shared" si="41"/>
        <v>5799</v>
      </c>
      <c r="C108" s="35">
        <v>433</v>
      </c>
      <c r="D108" s="35">
        <v>431</v>
      </c>
      <c r="E108" s="35">
        <v>433</v>
      </c>
      <c r="F108" s="35">
        <v>456</v>
      </c>
      <c r="G108" s="35">
        <v>424</v>
      </c>
      <c r="H108" s="35">
        <v>475</v>
      </c>
      <c r="I108" s="35">
        <v>468</v>
      </c>
      <c r="J108" s="35">
        <v>511</v>
      </c>
      <c r="K108" s="35">
        <v>569</v>
      </c>
      <c r="L108" s="35">
        <v>489</v>
      </c>
      <c r="M108" s="35">
        <v>357</v>
      </c>
      <c r="N108" s="35">
        <v>250</v>
      </c>
      <c r="O108" s="35">
        <v>161</v>
      </c>
      <c r="P108" s="35">
        <v>120</v>
      </c>
      <c r="Q108" s="35">
        <v>92</v>
      </c>
      <c r="R108" s="35">
        <v>54</v>
      </c>
      <c r="S108" s="35">
        <v>36</v>
      </c>
      <c r="T108" s="35">
        <v>16</v>
      </c>
      <c r="U108" s="35">
        <v>15</v>
      </c>
      <c r="V108" s="58">
        <v>9</v>
      </c>
      <c r="W108" s="11" t="s">
        <v>80</v>
      </c>
    </row>
    <row r="109" spans="1:23" s="13" customFormat="1" ht="18" customHeight="1">
      <c r="A109" s="77" t="s">
        <v>81</v>
      </c>
      <c r="B109" s="60">
        <f t="shared" si="41"/>
        <v>19805</v>
      </c>
      <c r="C109" s="35">
        <v>1196</v>
      </c>
      <c r="D109" s="35">
        <v>1369</v>
      </c>
      <c r="E109" s="35">
        <v>1631</v>
      </c>
      <c r="F109" s="35">
        <v>1609</v>
      </c>
      <c r="G109" s="35">
        <v>1266</v>
      </c>
      <c r="H109" s="35">
        <v>1464</v>
      </c>
      <c r="I109" s="35">
        <v>1457</v>
      </c>
      <c r="J109" s="35">
        <v>1591</v>
      </c>
      <c r="K109" s="35">
        <v>1812</v>
      </c>
      <c r="L109" s="35">
        <v>1633</v>
      </c>
      <c r="M109" s="35">
        <v>1376</v>
      </c>
      <c r="N109" s="35">
        <v>989</v>
      </c>
      <c r="O109" s="35">
        <v>679</v>
      </c>
      <c r="P109" s="35">
        <v>490</v>
      </c>
      <c r="Q109" s="35">
        <v>438</v>
      </c>
      <c r="R109" s="35">
        <v>313</v>
      </c>
      <c r="S109" s="35">
        <v>165</v>
      </c>
      <c r="T109" s="35">
        <v>120</v>
      </c>
      <c r="U109" s="35">
        <v>185</v>
      </c>
      <c r="V109" s="57">
        <v>22</v>
      </c>
      <c r="W109" s="76" t="s">
        <v>82</v>
      </c>
    </row>
    <row r="110" spans="1:23" s="17" customFormat="1" ht="18" customHeight="1">
      <c r="A110" s="14" t="s">
        <v>33</v>
      </c>
      <c r="B110" s="99">
        <f>SUM(B111:B116)</f>
        <v>27471</v>
      </c>
      <c r="C110" s="42">
        <f>SUM(C111:C116)</f>
        <v>1499</v>
      </c>
      <c r="D110" s="42">
        <f aca="true" t="shared" si="42" ref="D110:V110">SUM(D111:D116)</f>
        <v>1704</v>
      </c>
      <c r="E110" s="42">
        <f t="shared" si="42"/>
        <v>2005</v>
      </c>
      <c r="F110" s="42">
        <f t="shared" si="42"/>
        <v>1965</v>
      </c>
      <c r="G110" s="42">
        <f t="shared" si="42"/>
        <v>1905</v>
      </c>
      <c r="H110" s="42">
        <f t="shared" si="42"/>
        <v>2275</v>
      </c>
      <c r="I110" s="42">
        <f t="shared" si="42"/>
        <v>2298</v>
      </c>
      <c r="J110" s="42">
        <f t="shared" si="42"/>
        <v>2381</v>
      </c>
      <c r="K110" s="42">
        <f t="shared" si="42"/>
        <v>2446</v>
      </c>
      <c r="L110" s="42">
        <f t="shared" si="42"/>
        <v>2218</v>
      </c>
      <c r="M110" s="42">
        <f t="shared" si="42"/>
        <v>1874</v>
      </c>
      <c r="N110" s="42">
        <f t="shared" si="42"/>
        <v>1397</v>
      </c>
      <c r="O110" s="42">
        <f t="shared" si="42"/>
        <v>967</v>
      </c>
      <c r="P110" s="42">
        <f t="shared" si="42"/>
        <v>809</v>
      </c>
      <c r="Q110" s="42">
        <f t="shared" si="42"/>
        <v>675</v>
      </c>
      <c r="R110" s="42">
        <f t="shared" si="42"/>
        <v>466</v>
      </c>
      <c r="S110" s="42">
        <f t="shared" si="42"/>
        <v>258</v>
      </c>
      <c r="T110" s="42">
        <f t="shared" si="42"/>
        <v>138</v>
      </c>
      <c r="U110" s="42">
        <f t="shared" si="42"/>
        <v>169</v>
      </c>
      <c r="V110" s="100">
        <f t="shared" si="42"/>
        <v>22</v>
      </c>
      <c r="W110" s="72" t="s">
        <v>42</v>
      </c>
    </row>
    <row r="111" spans="1:23" s="17" customFormat="1" ht="18" customHeight="1">
      <c r="A111" s="77" t="s">
        <v>83</v>
      </c>
      <c r="B111" s="60">
        <f aca="true" t="shared" si="43" ref="B111:B116">SUM(C111:V111)</f>
        <v>5479</v>
      </c>
      <c r="C111" s="42">
        <v>323</v>
      </c>
      <c r="D111" s="42">
        <v>484</v>
      </c>
      <c r="E111" s="42">
        <v>643</v>
      </c>
      <c r="F111" s="42">
        <v>427</v>
      </c>
      <c r="G111" s="42">
        <v>377</v>
      </c>
      <c r="H111" s="42">
        <v>387</v>
      </c>
      <c r="I111" s="42">
        <v>389</v>
      </c>
      <c r="J111" s="42">
        <v>407</v>
      </c>
      <c r="K111" s="42">
        <v>380</v>
      </c>
      <c r="L111" s="42">
        <v>417</v>
      </c>
      <c r="M111" s="42">
        <v>341</v>
      </c>
      <c r="N111" s="42">
        <v>282</v>
      </c>
      <c r="O111" s="42">
        <v>177</v>
      </c>
      <c r="P111" s="42">
        <v>132</v>
      </c>
      <c r="Q111" s="42">
        <v>115</v>
      </c>
      <c r="R111" s="42">
        <v>64</v>
      </c>
      <c r="S111" s="42">
        <v>46</v>
      </c>
      <c r="T111" s="46">
        <v>33</v>
      </c>
      <c r="U111" s="42">
        <v>42</v>
      </c>
      <c r="V111" s="58">
        <v>13</v>
      </c>
      <c r="W111" s="76" t="s">
        <v>84</v>
      </c>
    </row>
    <row r="112" spans="1:23" s="17" customFormat="1" ht="18" customHeight="1">
      <c r="A112" s="77" t="s">
        <v>85</v>
      </c>
      <c r="B112" s="60">
        <f t="shared" si="43"/>
        <v>2225</v>
      </c>
      <c r="C112" s="42">
        <v>142</v>
      </c>
      <c r="D112" s="42">
        <v>120</v>
      </c>
      <c r="E112" s="42">
        <v>148</v>
      </c>
      <c r="F112" s="42">
        <v>161</v>
      </c>
      <c r="G112" s="42">
        <v>170</v>
      </c>
      <c r="H112" s="42">
        <v>201</v>
      </c>
      <c r="I112" s="42">
        <v>189</v>
      </c>
      <c r="J112" s="42">
        <v>187</v>
      </c>
      <c r="K112" s="42">
        <v>166</v>
      </c>
      <c r="L112" s="42">
        <v>191</v>
      </c>
      <c r="M112" s="42">
        <v>156</v>
      </c>
      <c r="N112" s="42">
        <v>91</v>
      </c>
      <c r="O112" s="42">
        <v>70</v>
      </c>
      <c r="P112" s="42">
        <v>68</v>
      </c>
      <c r="Q112" s="42">
        <v>60</v>
      </c>
      <c r="R112" s="42">
        <v>57</v>
      </c>
      <c r="S112" s="42">
        <v>16</v>
      </c>
      <c r="T112" s="42">
        <v>14</v>
      </c>
      <c r="U112" s="42">
        <v>17</v>
      </c>
      <c r="V112" s="58">
        <v>1</v>
      </c>
      <c r="W112" s="79" t="s">
        <v>86</v>
      </c>
    </row>
    <row r="113" spans="1:23" s="17" customFormat="1" ht="18" customHeight="1">
      <c r="A113" s="80" t="s">
        <v>87</v>
      </c>
      <c r="B113" s="60">
        <f>SUM(C113:V113)</f>
        <v>1942</v>
      </c>
      <c r="C113" s="42">
        <v>127</v>
      </c>
      <c r="D113" s="42">
        <v>136</v>
      </c>
      <c r="E113" s="42">
        <v>146</v>
      </c>
      <c r="F113" s="42">
        <v>136</v>
      </c>
      <c r="G113" s="42">
        <v>165</v>
      </c>
      <c r="H113" s="42">
        <v>192</v>
      </c>
      <c r="I113" s="42">
        <v>164</v>
      </c>
      <c r="J113" s="42">
        <v>161</v>
      </c>
      <c r="K113" s="42">
        <v>171</v>
      </c>
      <c r="L113" s="42">
        <v>128</v>
      </c>
      <c r="M113" s="42">
        <v>111</v>
      </c>
      <c r="N113" s="42">
        <v>94</v>
      </c>
      <c r="O113" s="42">
        <v>62</v>
      </c>
      <c r="P113" s="42">
        <v>53</v>
      </c>
      <c r="Q113" s="42">
        <v>41</v>
      </c>
      <c r="R113" s="42">
        <v>27</v>
      </c>
      <c r="S113" s="42">
        <v>10</v>
      </c>
      <c r="T113" s="42">
        <v>3</v>
      </c>
      <c r="U113" s="42">
        <v>14</v>
      </c>
      <c r="V113" s="58">
        <v>1</v>
      </c>
      <c r="W113" s="76" t="s">
        <v>88</v>
      </c>
    </row>
    <row r="114" spans="1:23" s="17" customFormat="1" ht="18" customHeight="1">
      <c r="A114" s="80" t="s">
        <v>89</v>
      </c>
      <c r="B114" s="60">
        <f t="shared" si="43"/>
        <v>2111</v>
      </c>
      <c r="C114" s="42">
        <v>89</v>
      </c>
      <c r="D114" s="42">
        <v>77</v>
      </c>
      <c r="E114" s="42">
        <v>106</v>
      </c>
      <c r="F114" s="42">
        <v>126</v>
      </c>
      <c r="G114" s="42">
        <v>133</v>
      </c>
      <c r="H114" s="42">
        <v>162</v>
      </c>
      <c r="I114" s="42">
        <v>195</v>
      </c>
      <c r="J114" s="42">
        <v>198</v>
      </c>
      <c r="K114" s="42">
        <v>208</v>
      </c>
      <c r="L114" s="42">
        <v>189</v>
      </c>
      <c r="M114" s="42">
        <v>184</v>
      </c>
      <c r="N114" s="42">
        <v>122</v>
      </c>
      <c r="O114" s="42">
        <v>91</v>
      </c>
      <c r="P114" s="42">
        <v>84</v>
      </c>
      <c r="Q114" s="42">
        <v>59</v>
      </c>
      <c r="R114" s="42">
        <v>41</v>
      </c>
      <c r="S114" s="42">
        <v>27</v>
      </c>
      <c r="T114" s="42">
        <v>13</v>
      </c>
      <c r="U114" s="42">
        <v>7</v>
      </c>
      <c r="V114" s="58">
        <v>0</v>
      </c>
      <c r="W114" s="76" t="s">
        <v>90</v>
      </c>
    </row>
    <row r="115" spans="1:23" s="17" customFormat="1" ht="18" customHeight="1">
      <c r="A115" s="80" t="s">
        <v>91</v>
      </c>
      <c r="B115" s="60">
        <f t="shared" si="43"/>
        <v>3387</v>
      </c>
      <c r="C115" s="42">
        <v>170</v>
      </c>
      <c r="D115" s="42">
        <v>190</v>
      </c>
      <c r="E115" s="42">
        <v>218</v>
      </c>
      <c r="F115" s="42">
        <v>254</v>
      </c>
      <c r="G115" s="42">
        <v>249</v>
      </c>
      <c r="H115" s="42">
        <v>305</v>
      </c>
      <c r="I115" s="42">
        <v>288</v>
      </c>
      <c r="J115" s="42">
        <v>296</v>
      </c>
      <c r="K115" s="42">
        <v>312</v>
      </c>
      <c r="L115" s="42">
        <v>277</v>
      </c>
      <c r="M115" s="42">
        <v>198</v>
      </c>
      <c r="N115" s="42">
        <v>167</v>
      </c>
      <c r="O115" s="42">
        <v>149</v>
      </c>
      <c r="P115" s="42">
        <v>104</v>
      </c>
      <c r="Q115" s="42">
        <v>83</v>
      </c>
      <c r="R115" s="42">
        <v>53</v>
      </c>
      <c r="S115" s="42">
        <v>35</v>
      </c>
      <c r="T115" s="42">
        <v>11</v>
      </c>
      <c r="U115" s="42">
        <v>25</v>
      </c>
      <c r="V115" s="58">
        <v>3</v>
      </c>
      <c r="W115" s="76" t="s">
        <v>92</v>
      </c>
    </row>
    <row r="116" spans="1:23" s="13" customFormat="1" ht="18" customHeight="1">
      <c r="A116" s="77" t="s">
        <v>81</v>
      </c>
      <c r="B116" s="60">
        <f t="shared" si="43"/>
        <v>12327</v>
      </c>
      <c r="C116" s="41">
        <v>648</v>
      </c>
      <c r="D116" s="41">
        <v>697</v>
      </c>
      <c r="E116" s="41">
        <v>744</v>
      </c>
      <c r="F116" s="41">
        <v>861</v>
      </c>
      <c r="G116" s="41">
        <v>811</v>
      </c>
      <c r="H116" s="41">
        <v>1028</v>
      </c>
      <c r="I116" s="41">
        <v>1073</v>
      </c>
      <c r="J116" s="41">
        <v>1132</v>
      </c>
      <c r="K116" s="41">
        <v>1209</v>
      </c>
      <c r="L116" s="41">
        <v>1016</v>
      </c>
      <c r="M116" s="41">
        <v>884</v>
      </c>
      <c r="N116" s="41">
        <v>641</v>
      </c>
      <c r="O116" s="41">
        <v>418</v>
      </c>
      <c r="P116" s="41">
        <v>368</v>
      </c>
      <c r="Q116" s="41">
        <v>317</v>
      </c>
      <c r="R116" s="41">
        <v>224</v>
      </c>
      <c r="S116" s="41">
        <v>124</v>
      </c>
      <c r="T116" s="41">
        <v>64</v>
      </c>
      <c r="U116" s="41">
        <v>64</v>
      </c>
      <c r="V116" s="57">
        <v>4</v>
      </c>
      <c r="W116" s="76" t="s">
        <v>82</v>
      </c>
    </row>
    <row r="117" spans="1:23" s="17" customFormat="1" ht="18" customHeight="1">
      <c r="A117" s="15" t="s">
        <v>34</v>
      </c>
      <c r="B117" s="99">
        <f aca="true" t="shared" si="44" ref="B117:V117">SUM(B118:B130)</f>
        <v>33880</v>
      </c>
      <c r="C117" s="42">
        <f t="shared" si="44"/>
        <v>1799</v>
      </c>
      <c r="D117" s="42">
        <f t="shared" si="44"/>
        <v>2045</v>
      </c>
      <c r="E117" s="42">
        <f t="shared" si="44"/>
        <v>2415</v>
      </c>
      <c r="F117" s="42">
        <f t="shared" si="44"/>
        <v>2488</v>
      </c>
      <c r="G117" s="42">
        <f t="shared" si="44"/>
        <v>2503</v>
      </c>
      <c r="H117" s="42">
        <f t="shared" si="44"/>
        <v>2554</v>
      </c>
      <c r="I117" s="42">
        <f t="shared" si="44"/>
        <v>2619</v>
      </c>
      <c r="J117" s="42">
        <f t="shared" si="44"/>
        <v>2935</v>
      </c>
      <c r="K117" s="42">
        <f t="shared" si="44"/>
        <v>2970</v>
      </c>
      <c r="L117" s="42">
        <f t="shared" si="44"/>
        <v>2802</v>
      </c>
      <c r="M117" s="42">
        <f t="shared" si="44"/>
        <v>2230</v>
      </c>
      <c r="N117" s="42">
        <f t="shared" si="44"/>
        <v>1672</v>
      </c>
      <c r="O117" s="42">
        <f t="shared" si="44"/>
        <v>1210</v>
      </c>
      <c r="P117" s="42">
        <f t="shared" si="44"/>
        <v>1024</v>
      </c>
      <c r="Q117" s="42">
        <f t="shared" si="44"/>
        <v>867</v>
      </c>
      <c r="R117" s="42">
        <f t="shared" si="44"/>
        <v>646</v>
      </c>
      <c r="S117" s="42">
        <f t="shared" si="44"/>
        <v>330</v>
      </c>
      <c r="T117" s="42">
        <f t="shared" si="44"/>
        <v>193</v>
      </c>
      <c r="U117" s="42">
        <f t="shared" si="44"/>
        <v>545</v>
      </c>
      <c r="V117" s="100">
        <f t="shared" si="44"/>
        <v>33</v>
      </c>
      <c r="W117" s="72" t="s">
        <v>43</v>
      </c>
    </row>
    <row r="118" spans="1:23" s="17" customFormat="1" ht="18" customHeight="1">
      <c r="A118" s="77" t="s">
        <v>93</v>
      </c>
      <c r="B118" s="60">
        <f>SUM(C118:V118)</f>
        <v>4339</v>
      </c>
      <c r="C118" s="42">
        <v>208</v>
      </c>
      <c r="D118" s="42">
        <v>254</v>
      </c>
      <c r="E118" s="42">
        <v>299</v>
      </c>
      <c r="F118" s="42">
        <v>308</v>
      </c>
      <c r="G118" s="42">
        <v>293</v>
      </c>
      <c r="H118" s="42">
        <v>310</v>
      </c>
      <c r="I118" s="42">
        <v>351</v>
      </c>
      <c r="J118" s="42">
        <v>385</v>
      </c>
      <c r="K118" s="42">
        <v>382</v>
      </c>
      <c r="L118" s="42">
        <v>401</v>
      </c>
      <c r="M118" s="42">
        <v>294</v>
      </c>
      <c r="N118" s="42">
        <v>241</v>
      </c>
      <c r="O118" s="42">
        <v>167</v>
      </c>
      <c r="P118" s="42">
        <v>141</v>
      </c>
      <c r="Q118" s="42">
        <v>119</v>
      </c>
      <c r="R118" s="42">
        <v>84</v>
      </c>
      <c r="S118" s="42">
        <v>48</v>
      </c>
      <c r="T118" s="46">
        <v>22</v>
      </c>
      <c r="U118" s="42">
        <v>27</v>
      </c>
      <c r="V118" s="58">
        <v>5</v>
      </c>
      <c r="W118" s="76" t="s">
        <v>94</v>
      </c>
    </row>
    <row r="119" spans="1:23" s="17" customFormat="1" ht="18" customHeight="1">
      <c r="A119" s="81" t="s">
        <v>95</v>
      </c>
      <c r="B119" s="82">
        <f>SUM(C119:V119)</f>
        <v>1393</v>
      </c>
      <c r="C119" s="43">
        <v>77</v>
      </c>
      <c r="D119" s="43">
        <v>91</v>
      </c>
      <c r="E119" s="43">
        <v>82</v>
      </c>
      <c r="F119" s="43">
        <v>89</v>
      </c>
      <c r="G119" s="43">
        <v>105</v>
      </c>
      <c r="H119" s="43">
        <v>98</v>
      </c>
      <c r="I119" s="43">
        <v>94</v>
      </c>
      <c r="J119" s="43">
        <v>105</v>
      </c>
      <c r="K119" s="43">
        <v>124</v>
      </c>
      <c r="L119" s="43">
        <v>140</v>
      </c>
      <c r="M119" s="43">
        <v>106</v>
      </c>
      <c r="N119" s="43">
        <v>74</v>
      </c>
      <c r="O119" s="43">
        <v>43</v>
      </c>
      <c r="P119" s="43">
        <v>43</v>
      </c>
      <c r="Q119" s="43">
        <v>40</v>
      </c>
      <c r="R119" s="43">
        <v>42</v>
      </c>
      <c r="S119" s="43">
        <v>16</v>
      </c>
      <c r="T119" s="101">
        <v>4</v>
      </c>
      <c r="U119" s="43">
        <v>19</v>
      </c>
      <c r="V119" s="59">
        <v>1</v>
      </c>
      <c r="W119" s="85" t="s">
        <v>96</v>
      </c>
    </row>
    <row r="120" spans="1:23" s="4" customFormat="1" ht="18" customHeight="1">
      <c r="A120" s="1" t="s">
        <v>63</v>
      </c>
      <c r="B120" s="1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5"/>
      <c r="U120" s="5"/>
      <c r="W120" s="5"/>
    </row>
    <row r="121" spans="1:23" s="8" customFormat="1" ht="18" customHeight="1">
      <c r="A121" s="1" t="s">
        <v>64</v>
      </c>
      <c r="B121" s="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5"/>
      <c r="U121" s="5"/>
      <c r="V121" s="4"/>
      <c r="W121" s="5"/>
    </row>
    <row r="122" spans="1:23" s="8" customFormat="1" ht="15" customHeight="1">
      <c r="A122" s="7"/>
      <c r="B122" s="61"/>
      <c r="C122" s="117" t="s">
        <v>29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9"/>
      <c r="W122" s="62"/>
    </row>
    <row r="123" spans="1:23" s="8" customFormat="1" ht="13.5" customHeight="1">
      <c r="A123" s="9"/>
      <c r="B123" s="63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9"/>
      <c r="U123" s="49"/>
      <c r="V123" s="44" t="s">
        <v>25</v>
      </c>
      <c r="W123" s="65"/>
    </row>
    <row r="124" spans="1:23" s="8" customFormat="1" ht="12.75" customHeight="1">
      <c r="A124" s="28" t="s">
        <v>52</v>
      </c>
      <c r="B124" s="63" t="s">
        <v>0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1" t="s">
        <v>21</v>
      </c>
      <c r="U124" s="52"/>
      <c r="V124" s="44" t="s">
        <v>26</v>
      </c>
      <c r="W124" s="24" t="s">
        <v>51</v>
      </c>
    </row>
    <row r="125" spans="1:23" s="8" customFormat="1" ht="9.75" customHeight="1">
      <c r="A125" s="9"/>
      <c r="B125" s="63" t="s">
        <v>3</v>
      </c>
      <c r="C125" s="50" t="s">
        <v>4</v>
      </c>
      <c r="D125" s="50" t="s">
        <v>5</v>
      </c>
      <c r="E125" s="50" t="s">
        <v>6</v>
      </c>
      <c r="F125" s="50" t="s">
        <v>7</v>
      </c>
      <c r="G125" s="50" t="s">
        <v>8</v>
      </c>
      <c r="H125" s="50" t="s">
        <v>9</v>
      </c>
      <c r="I125" s="50" t="s">
        <v>10</v>
      </c>
      <c r="J125" s="50" t="s">
        <v>11</v>
      </c>
      <c r="K125" s="50" t="s">
        <v>12</v>
      </c>
      <c r="L125" s="50" t="s">
        <v>13</v>
      </c>
      <c r="M125" s="50" t="s">
        <v>14</v>
      </c>
      <c r="N125" s="50" t="s">
        <v>15</v>
      </c>
      <c r="O125" s="50" t="s">
        <v>16</v>
      </c>
      <c r="P125" s="50" t="s">
        <v>17</v>
      </c>
      <c r="Q125" s="50" t="s">
        <v>18</v>
      </c>
      <c r="R125" s="50" t="s">
        <v>19</v>
      </c>
      <c r="S125" s="50" t="s">
        <v>20</v>
      </c>
      <c r="T125" s="52" t="s">
        <v>22</v>
      </c>
      <c r="U125" s="52" t="s">
        <v>30</v>
      </c>
      <c r="V125" s="44" t="s">
        <v>27</v>
      </c>
      <c r="W125" s="65"/>
    </row>
    <row r="126" spans="1:23" s="8" customFormat="1" ht="9.75" customHeight="1">
      <c r="A126" s="9"/>
      <c r="B126" s="63"/>
      <c r="C126" s="51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2" t="s">
        <v>23</v>
      </c>
      <c r="U126" s="52" t="s">
        <v>31</v>
      </c>
      <c r="V126" s="44" t="s">
        <v>28</v>
      </c>
      <c r="W126" s="65"/>
    </row>
    <row r="127" spans="1:23" s="13" customFormat="1" ht="18.75" customHeight="1">
      <c r="A127" s="12"/>
      <c r="B127" s="66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 t="s">
        <v>24</v>
      </c>
      <c r="U127" s="56"/>
      <c r="V127" s="45"/>
      <c r="W127" s="67"/>
    </row>
    <row r="128" spans="1:23" s="17" customFormat="1" ht="19.5" customHeight="1">
      <c r="A128" s="77" t="s">
        <v>97</v>
      </c>
      <c r="B128" s="60">
        <f>SUM(C128:V128)</f>
        <v>1895</v>
      </c>
      <c r="C128" s="42">
        <v>91</v>
      </c>
      <c r="D128" s="42">
        <v>111</v>
      </c>
      <c r="E128" s="42">
        <v>110</v>
      </c>
      <c r="F128" s="42">
        <v>134</v>
      </c>
      <c r="G128" s="42">
        <v>124</v>
      </c>
      <c r="H128" s="42">
        <v>148</v>
      </c>
      <c r="I128" s="42">
        <v>158</v>
      </c>
      <c r="J128" s="42">
        <v>134</v>
      </c>
      <c r="K128" s="42">
        <v>164</v>
      </c>
      <c r="L128" s="42">
        <v>159</v>
      </c>
      <c r="M128" s="42">
        <v>126</v>
      </c>
      <c r="N128" s="42">
        <v>84</v>
      </c>
      <c r="O128" s="42">
        <v>57</v>
      </c>
      <c r="P128" s="42">
        <v>52</v>
      </c>
      <c r="Q128" s="42">
        <v>34</v>
      </c>
      <c r="R128" s="42">
        <v>24</v>
      </c>
      <c r="S128" s="42">
        <v>18</v>
      </c>
      <c r="T128" s="46">
        <v>12</v>
      </c>
      <c r="U128" s="42">
        <v>151</v>
      </c>
      <c r="V128" s="58">
        <v>4</v>
      </c>
      <c r="W128" s="76" t="s">
        <v>98</v>
      </c>
    </row>
    <row r="129" spans="1:23" s="17" customFormat="1" ht="19.5" customHeight="1">
      <c r="A129" s="80" t="s">
        <v>99</v>
      </c>
      <c r="B129" s="60">
        <f>SUM(C129:V129)</f>
        <v>2912</v>
      </c>
      <c r="C129" s="42">
        <v>145</v>
      </c>
      <c r="D129" s="42">
        <v>161</v>
      </c>
      <c r="E129" s="42">
        <v>175</v>
      </c>
      <c r="F129" s="42">
        <v>203</v>
      </c>
      <c r="G129" s="42">
        <v>229</v>
      </c>
      <c r="H129" s="42">
        <v>238</v>
      </c>
      <c r="I129" s="42">
        <v>181</v>
      </c>
      <c r="J129" s="42">
        <v>226</v>
      </c>
      <c r="K129" s="42">
        <v>285</v>
      </c>
      <c r="L129" s="42">
        <v>265</v>
      </c>
      <c r="M129" s="42">
        <v>228</v>
      </c>
      <c r="N129" s="42">
        <v>150</v>
      </c>
      <c r="O129" s="42">
        <v>111</v>
      </c>
      <c r="P129" s="42">
        <v>83</v>
      </c>
      <c r="Q129" s="42">
        <v>80</v>
      </c>
      <c r="R129" s="42">
        <v>68</v>
      </c>
      <c r="S129" s="42">
        <v>30</v>
      </c>
      <c r="T129" s="46">
        <v>27</v>
      </c>
      <c r="U129" s="42">
        <v>22</v>
      </c>
      <c r="V129" s="58">
        <v>5</v>
      </c>
      <c r="W129" s="76" t="s">
        <v>100</v>
      </c>
    </row>
    <row r="130" spans="1:23" s="90" customFormat="1" ht="19.5" customHeight="1">
      <c r="A130" s="77" t="s">
        <v>81</v>
      </c>
      <c r="B130" s="60">
        <f>SUM(C130:V130)</f>
        <v>23341</v>
      </c>
      <c r="C130" s="42">
        <v>1278</v>
      </c>
      <c r="D130" s="42">
        <v>1428</v>
      </c>
      <c r="E130" s="42">
        <v>1749</v>
      </c>
      <c r="F130" s="42">
        <v>1754</v>
      </c>
      <c r="G130" s="42">
        <v>1752</v>
      </c>
      <c r="H130" s="42">
        <v>1760</v>
      </c>
      <c r="I130" s="42">
        <v>1835</v>
      </c>
      <c r="J130" s="42">
        <v>2085</v>
      </c>
      <c r="K130" s="42">
        <v>2015</v>
      </c>
      <c r="L130" s="42">
        <v>1837</v>
      </c>
      <c r="M130" s="42">
        <v>1476</v>
      </c>
      <c r="N130" s="42">
        <v>1123</v>
      </c>
      <c r="O130" s="42">
        <v>832</v>
      </c>
      <c r="P130" s="42">
        <v>705</v>
      </c>
      <c r="Q130" s="42">
        <v>594</v>
      </c>
      <c r="R130" s="42">
        <v>428</v>
      </c>
      <c r="S130" s="42">
        <v>218</v>
      </c>
      <c r="T130" s="42">
        <v>128</v>
      </c>
      <c r="U130" s="42">
        <v>326</v>
      </c>
      <c r="V130" s="58">
        <v>18</v>
      </c>
      <c r="W130" s="76" t="s">
        <v>82</v>
      </c>
    </row>
    <row r="131" spans="1:23" s="17" customFormat="1" ht="19.5" customHeight="1">
      <c r="A131" s="16" t="s">
        <v>35</v>
      </c>
      <c r="B131" s="98">
        <f aca="true" t="shared" si="45" ref="B131:V131">SUM(B132:B135)</f>
        <v>20955</v>
      </c>
      <c r="C131" s="102">
        <f t="shared" si="45"/>
        <v>1544</v>
      </c>
      <c r="D131" s="102">
        <f t="shared" si="45"/>
        <v>1514</v>
      </c>
      <c r="E131" s="102">
        <f t="shared" si="45"/>
        <v>1507</v>
      </c>
      <c r="F131" s="102">
        <f t="shared" si="45"/>
        <v>1520</v>
      </c>
      <c r="G131" s="102">
        <f t="shared" si="45"/>
        <v>1604</v>
      </c>
      <c r="H131" s="102">
        <f t="shared" si="45"/>
        <v>2057</v>
      </c>
      <c r="I131" s="102">
        <f t="shared" si="45"/>
        <v>1826</v>
      </c>
      <c r="J131" s="102">
        <f t="shared" si="45"/>
        <v>1745</v>
      </c>
      <c r="K131" s="102">
        <f t="shared" si="45"/>
        <v>1683</v>
      </c>
      <c r="L131" s="102">
        <f t="shared" si="45"/>
        <v>1549</v>
      </c>
      <c r="M131" s="102">
        <f t="shared" si="45"/>
        <v>1213</v>
      </c>
      <c r="N131" s="102">
        <f t="shared" si="45"/>
        <v>887</v>
      </c>
      <c r="O131" s="102">
        <f t="shared" si="45"/>
        <v>611</v>
      </c>
      <c r="P131" s="102">
        <f t="shared" si="45"/>
        <v>538</v>
      </c>
      <c r="Q131" s="102">
        <f t="shared" si="45"/>
        <v>431</v>
      </c>
      <c r="R131" s="102">
        <f t="shared" si="45"/>
        <v>288</v>
      </c>
      <c r="S131" s="102">
        <f t="shared" si="45"/>
        <v>126</v>
      </c>
      <c r="T131" s="102">
        <f t="shared" si="45"/>
        <v>74</v>
      </c>
      <c r="U131" s="102">
        <f t="shared" si="45"/>
        <v>231</v>
      </c>
      <c r="V131" s="71">
        <f t="shared" si="45"/>
        <v>7</v>
      </c>
      <c r="W131" s="74" t="s">
        <v>44</v>
      </c>
    </row>
    <row r="132" spans="1:23" s="17" customFormat="1" ht="19.5" customHeight="1">
      <c r="A132" s="77" t="s">
        <v>101</v>
      </c>
      <c r="B132" s="60">
        <f>SUM(C132:V132)</f>
        <v>4691</v>
      </c>
      <c r="C132" s="103">
        <v>255</v>
      </c>
      <c r="D132" s="103">
        <v>281</v>
      </c>
      <c r="E132" s="103">
        <v>296</v>
      </c>
      <c r="F132" s="103">
        <v>323</v>
      </c>
      <c r="G132" s="103">
        <v>412</v>
      </c>
      <c r="H132" s="103">
        <v>548</v>
      </c>
      <c r="I132" s="103">
        <v>472</v>
      </c>
      <c r="J132" s="103">
        <v>432</v>
      </c>
      <c r="K132" s="103">
        <v>386</v>
      </c>
      <c r="L132" s="103">
        <v>332</v>
      </c>
      <c r="M132" s="103">
        <v>245</v>
      </c>
      <c r="N132" s="103">
        <v>183</v>
      </c>
      <c r="O132" s="103">
        <v>140</v>
      </c>
      <c r="P132" s="103">
        <v>117</v>
      </c>
      <c r="Q132" s="103">
        <v>89</v>
      </c>
      <c r="R132" s="103">
        <v>58</v>
      </c>
      <c r="S132" s="103">
        <v>34</v>
      </c>
      <c r="T132" s="104">
        <v>15</v>
      </c>
      <c r="U132" s="103">
        <v>72</v>
      </c>
      <c r="V132" s="58">
        <v>1</v>
      </c>
      <c r="W132" s="76" t="s">
        <v>102</v>
      </c>
    </row>
    <row r="133" spans="1:23" s="17" customFormat="1" ht="19.5" customHeight="1">
      <c r="A133" s="80" t="s">
        <v>103</v>
      </c>
      <c r="B133" s="60">
        <f>SUM(C133:V133)</f>
        <v>4591</v>
      </c>
      <c r="C133" s="103">
        <v>333</v>
      </c>
      <c r="D133" s="103">
        <v>365</v>
      </c>
      <c r="E133" s="103">
        <v>317</v>
      </c>
      <c r="F133" s="103">
        <v>352</v>
      </c>
      <c r="G133" s="103">
        <v>358</v>
      </c>
      <c r="H133" s="103">
        <v>447</v>
      </c>
      <c r="I133" s="103">
        <v>367</v>
      </c>
      <c r="J133" s="103">
        <v>347</v>
      </c>
      <c r="K133" s="103">
        <v>384</v>
      </c>
      <c r="L133" s="103">
        <v>354</v>
      </c>
      <c r="M133" s="103">
        <v>279</v>
      </c>
      <c r="N133" s="103">
        <v>206</v>
      </c>
      <c r="O133" s="103">
        <v>133</v>
      </c>
      <c r="P133" s="103">
        <v>111</v>
      </c>
      <c r="Q133" s="103">
        <v>100</v>
      </c>
      <c r="R133" s="103">
        <v>72</v>
      </c>
      <c r="S133" s="103">
        <v>22</v>
      </c>
      <c r="T133" s="104">
        <v>20</v>
      </c>
      <c r="U133" s="103">
        <v>23</v>
      </c>
      <c r="V133" s="58">
        <v>1</v>
      </c>
      <c r="W133" s="76" t="s">
        <v>104</v>
      </c>
    </row>
    <row r="134" spans="1:23" s="17" customFormat="1" ht="19.5" customHeight="1">
      <c r="A134" s="80" t="s">
        <v>105</v>
      </c>
      <c r="B134" s="60">
        <f>SUM(C134:V134)</f>
        <v>2232</v>
      </c>
      <c r="C134" s="103">
        <v>185</v>
      </c>
      <c r="D134" s="103">
        <v>162</v>
      </c>
      <c r="E134" s="103">
        <v>151</v>
      </c>
      <c r="F134" s="103">
        <v>160</v>
      </c>
      <c r="G134" s="103">
        <v>170</v>
      </c>
      <c r="H134" s="103">
        <v>213</v>
      </c>
      <c r="I134" s="103">
        <v>178</v>
      </c>
      <c r="J134" s="103">
        <v>186</v>
      </c>
      <c r="K134" s="103">
        <v>171</v>
      </c>
      <c r="L134" s="103">
        <v>154</v>
      </c>
      <c r="M134" s="103">
        <v>139</v>
      </c>
      <c r="N134" s="103">
        <v>115</v>
      </c>
      <c r="O134" s="103">
        <v>77</v>
      </c>
      <c r="P134" s="103">
        <v>60</v>
      </c>
      <c r="Q134" s="103">
        <v>40</v>
      </c>
      <c r="R134" s="103">
        <v>33</v>
      </c>
      <c r="S134" s="103">
        <v>19</v>
      </c>
      <c r="T134" s="104">
        <v>10</v>
      </c>
      <c r="U134" s="103">
        <v>9</v>
      </c>
      <c r="V134" s="58">
        <v>0</v>
      </c>
      <c r="W134" s="76" t="s">
        <v>106</v>
      </c>
    </row>
    <row r="135" spans="1:23" s="13" customFormat="1" ht="19.5" customHeight="1">
      <c r="A135" s="77" t="s">
        <v>81</v>
      </c>
      <c r="B135" s="60">
        <f>SUM(C135:V135)</f>
        <v>9441</v>
      </c>
      <c r="C135" s="103">
        <v>771</v>
      </c>
      <c r="D135" s="103">
        <v>706</v>
      </c>
      <c r="E135" s="103">
        <v>743</v>
      </c>
      <c r="F135" s="103">
        <v>685</v>
      </c>
      <c r="G135" s="103">
        <v>664</v>
      </c>
      <c r="H135" s="103">
        <v>849</v>
      </c>
      <c r="I135" s="103">
        <v>809</v>
      </c>
      <c r="J135" s="103">
        <v>780</v>
      </c>
      <c r="K135" s="103">
        <v>742</v>
      </c>
      <c r="L135" s="103">
        <v>709</v>
      </c>
      <c r="M135" s="103">
        <v>550</v>
      </c>
      <c r="N135" s="103">
        <v>383</v>
      </c>
      <c r="O135" s="103">
        <v>261</v>
      </c>
      <c r="P135" s="103">
        <v>250</v>
      </c>
      <c r="Q135" s="103">
        <v>202</v>
      </c>
      <c r="R135" s="103">
        <v>125</v>
      </c>
      <c r="S135" s="103">
        <v>51</v>
      </c>
      <c r="T135" s="103">
        <v>29</v>
      </c>
      <c r="U135" s="103">
        <v>127</v>
      </c>
      <c r="V135" s="58">
        <v>5</v>
      </c>
      <c r="W135" s="76" t="s">
        <v>82</v>
      </c>
    </row>
    <row r="136" spans="1:23" s="17" customFormat="1" ht="19.5" customHeight="1">
      <c r="A136" s="16" t="s">
        <v>36</v>
      </c>
      <c r="B136" s="60">
        <f>SUM(B137:B138)</f>
        <v>15048</v>
      </c>
      <c r="C136" s="102">
        <f aca="true" t="shared" si="46" ref="C136:V136">SUM(C137:C138)</f>
        <v>857</v>
      </c>
      <c r="D136" s="102">
        <f t="shared" si="46"/>
        <v>929</v>
      </c>
      <c r="E136" s="102">
        <f t="shared" si="46"/>
        <v>1050</v>
      </c>
      <c r="F136" s="102">
        <f t="shared" si="46"/>
        <v>1063</v>
      </c>
      <c r="G136" s="102">
        <f t="shared" si="46"/>
        <v>1062</v>
      </c>
      <c r="H136" s="102">
        <f t="shared" si="46"/>
        <v>1167</v>
      </c>
      <c r="I136" s="102">
        <f t="shared" si="46"/>
        <v>1173</v>
      </c>
      <c r="J136" s="102">
        <f t="shared" si="46"/>
        <v>1222</v>
      </c>
      <c r="K136" s="102">
        <f t="shared" si="46"/>
        <v>1344</v>
      </c>
      <c r="L136" s="102">
        <f t="shared" si="46"/>
        <v>1263</v>
      </c>
      <c r="M136" s="102">
        <f t="shared" si="46"/>
        <v>1056</v>
      </c>
      <c r="N136" s="102">
        <f t="shared" si="46"/>
        <v>763</v>
      </c>
      <c r="O136" s="102">
        <f t="shared" si="46"/>
        <v>545</v>
      </c>
      <c r="P136" s="102">
        <f t="shared" si="46"/>
        <v>440</v>
      </c>
      <c r="Q136" s="102">
        <f t="shared" si="46"/>
        <v>407</v>
      </c>
      <c r="R136" s="102">
        <f t="shared" si="46"/>
        <v>318</v>
      </c>
      <c r="S136" s="102">
        <f t="shared" si="46"/>
        <v>162</v>
      </c>
      <c r="T136" s="102">
        <f t="shared" si="46"/>
        <v>113</v>
      </c>
      <c r="U136" s="102">
        <f t="shared" si="46"/>
        <v>102</v>
      </c>
      <c r="V136" s="71">
        <f t="shared" si="46"/>
        <v>12</v>
      </c>
      <c r="W136" s="74" t="s">
        <v>45</v>
      </c>
    </row>
    <row r="137" spans="1:23" s="17" customFormat="1" ht="19.5" customHeight="1">
      <c r="A137" s="77" t="s">
        <v>107</v>
      </c>
      <c r="B137" s="60">
        <f>SUM(C137:V137)</f>
        <v>945</v>
      </c>
      <c r="C137" s="103">
        <v>50</v>
      </c>
      <c r="D137" s="103">
        <v>44</v>
      </c>
      <c r="E137" s="103">
        <v>50</v>
      </c>
      <c r="F137" s="103">
        <v>62</v>
      </c>
      <c r="G137" s="103">
        <v>66</v>
      </c>
      <c r="H137" s="103">
        <v>75</v>
      </c>
      <c r="I137" s="103">
        <v>76</v>
      </c>
      <c r="J137" s="103">
        <v>67</v>
      </c>
      <c r="K137" s="103">
        <v>89</v>
      </c>
      <c r="L137" s="103">
        <v>89</v>
      </c>
      <c r="M137" s="103">
        <v>66</v>
      </c>
      <c r="N137" s="103">
        <v>61</v>
      </c>
      <c r="O137" s="103">
        <v>41</v>
      </c>
      <c r="P137" s="103">
        <v>25</v>
      </c>
      <c r="Q137" s="103">
        <v>21</v>
      </c>
      <c r="R137" s="103">
        <v>11</v>
      </c>
      <c r="S137" s="103">
        <v>8</v>
      </c>
      <c r="T137" s="104">
        <v>4</v>
      </c>
      <c r="U137" s="103">
        <v>34</v>
      </c>
      <c r="V137" s="58">
        <v>6</v>
      </c>
      <c r="W137" s="79" t="s">
        <v>108</v>
      </c>
    </row>
    <row r="138" spans="1:23" s="13" customFormat="1" ht="19.5" customHeight="1">
      <c r="A138" s="77" t="s">
        <v>81</v>
      </c>
      <c r="B138" s="60">
        <f>SUM(C138:V138)</f>
        <v>14103</v>
      </c>
      <c r="C138" s="103">
        <v>807</v>
      </c>
      <c r="D138" s="103">
        <v>885</v>
      </c>
      <c r="E138" s="103">
        <v>1000</v>
      </c>
      <c r="F138" s="103">
        <v>1001</v>
      </c>
      <c r="G138" s="103">
        <v>996</v>
      </c>
      <c r="H138" s="103">
        <v>1092</v>
      </c>
      <c r="I138" s="103">
        <v>1097</v>
      </c>
      <c r="J138" s="103">
        <v>1155</v>
      </c>
      <c r="K138" s="103">
        <v>1255</v>
      </c>
      <c r="L138" s="103">
        <v>1174</v>
      </c>
      <c r="M138" s="103">
        <v>990</v>
      </c>
      <c r="N138" s="103">
        <v>702</v>
      </c>
      <c r="O138" s="103">
        <v>504</v>
      </c>
      <c r="P138" s="103">
        <v>415</v>
      </c>
      <c r="Q138" s="103">
        <v>386</v>
      </c>
      <c r="R138" s="103">
        <v>307</v>
      </c>
      <c r="S138" s="103">
        <v>154</v>
      </c>
      <c r="T138" s="103">
        <v>109</v>
      </c>
      <c r="U138" s="103">
        <v>68</v>
      </c>
      <c r="V138" s="58">
        <v>6</v>
      </c>
      <c r="W138" s="76" t="s">
        <v>82</v>
      </c>
    </row>
    <row r="139" spans="1:23" s="17" customFormat="1" ht="19.5" customHeight="1">
      <c r="A139" s="16" t="s">
        <v>37</v>
      </c>
      <c r="B139" s="98">
        <f>SUM(B140:B142)</f>
        <v>15099</v>
      </c>
      <c r="C139" s="102">
        <f>SUM(C140:C142)</f>
        <v>694</v>
      </c>
      <c r="D139" s="102">
        <f aca="true" t="shared" si="47" ref="D139:V139">SUM(D140:D142)</f>
        <v>765</v>
      </c>
      <c r="E139" s="102">
        <f t="shared" si="47"/>
        <v>970</v>
      </c>
      <c r="F139" s="102">
        <f t="shared" si="47"/>
        <v>1108</v>
      </c>
      <c r="G139" s="102">
        <f t="shared" si="47"/>
        <v>1039</v>
      </c>
      <c r="H139" s="102">
        <f t="shared" si="47"/>
        <v>1175</v>
      </c>
      <c r="I139" s="102">
        <f t="shared" si="47"/>
        <v>1215</v>
      </c>
      <c r="J139" s="102">
        <f t="shared" si="47"/>
        <v>1212</v>
      </c>
      <c r="K139" s="102">
        <f t="shared" si="47"/>
        <v>1381</v>
      </c>
      <c r="L139" s="102">
        <f t="shared" si="47"/>
        <v>1360</v>
      </c>
      <c r="M139" s="102">
        <f t="shared" si="47"/>
        <v>1005</v>
      </c>
      <c r="N139" s="102">
        <f t="shared" si="47"/>
        <v>842</v>
      </c>
      <c r="O139" s="102">
        <f t="shared" si="47"/>
        <v>644</v>
      </c>
      <c r="P139" s="102">
        <f t="shared" si="47"/>
        <v>524</v>
      </c>
      <c r="Q139" s="102">
        <f t="shared" si="47"/>
        <v>452</v>
      </c>
      <c r="R139" s="102">
        <f t="shared" si="47"/>
        <v>317</v>
      </c>
      <c r="S139" s="102">
        <f t="shared" si="47"/>
        <v>194</v>
      </c>
      <c r="T139" s="102">
        <f t="shared" si="47"/>
        <v>115</v>
      </c>
      <c r="U139" s="102">
        <f t="shared" si="47"/>
        <v>75</v>
      </c>
      <c r="V139" s="71">
        <f t="shared" si="47"/>
        <v>12</v>
      </c>
      <c r="W139" s="91" t="s">
        <v>46</v>
      </c>
    </row>
    <row r="140" spans="1:23" s="17" customFormat="1" ht="19.5" customHeight="1">
      <c r="A140" s="77" t="s">
        <v>109</v>
      </c>
      <c r="B140" s="60">
        <f>SUM(C140:V140)</f>
        <v>4440</v>
      </c>
      <c r="C140" s="103">
        <v>182</v>
      </c>
      <c r="D140" s="103">
        <v>216</v>
      </c>
      <c r="E140" s="103">
        <v>274</v>
      </c>
      <c r="F140" s="103">
        <v>317</v>
      </c>
      <c r="G140" s="103">
        <v>319</v>
      </c>
      <c r="H140" s="103">
        <v>352</v>
      </c>
      <c r="I140" s="103">
        <v>380</v>
      </c>
      <c r="J140" s="103">
        <v>365</v>
      </c>
      <c r="K140" s="103">
        <v>410</v>
      </c>
      <c r="L140" s="103">
        <v>419</v>
      </c>
      <c r="M140" s="103">
        <v>291</v>
      </c>
      <c r="N140" s="103">
        <v>266</v>
      </c>
      <c r="O140" s="103">
        <v>187</v>
      </c>
      <c r="P140" s="103">
        <v>153</v>
      </c>
      <c r="Q140" s="103">
        <v>122</v>
      </c>
      <c r="R140" s="103">
        <v>95</v>
      </c>
      <c r="S140" s="103">
        <v>50</v>
      </c>
      <c r="T140" s="104">
        <v>27</v>
      </c>
      <c r="U140" s="103">
        <v>13</v>
      </c>
      <c r="V140" s="58">
        <v>2</v>
      </c>
      <c r="W140" s="76" t="s">
        <v>110</v>
      </c>
    </row>
    <row r="141" spans="1:23" s="17" customFormat="1" ht="19.5" customHeight="1">
      <c r="A141" s="77" t="s">
        <v>111</v>
      </c>
      <c r="B141" s="60">
        <f>SUM(C141:V141)</f>
        <v>3334</v>
      </c>
      <c r="C141" s="103">
        <v>155</v>
      </c>
      <c r="D141" s="103">
        <v>189</v>
      </c>
      <c r="E141" s="103">
        <v>206</v>
      </c>
      <c r="F141" s="103">
        <v>228</v>
      </c>
      <c r="G141" s="103">
        <v>220</v>
      </c>
      <c r="H141" s="103">
        <v>252</v>
      </c>
      <c r="I141" s="103">
        <v>259</v>
      </c>
      <c r="J141" s="103">
        <v>247</v>
      </c>
      <c r="K141" s="103">
        <v>274</v>
      </c>
      <c r="L141" s="103">
        <v>313</v>
      </c>
      <c r="M141" s="103">
        <v>239</v>
      </c>
      <c r="N141" s="103">
        <v>196</v>
      </c>
      <c r="O141" s="103">
        <v>136</v>
      </c>
      <c r="P141" s="103">
        <v>109</v>
      </c>
      <c r="Q141" s="103">
        <v>108</v>
      </c>
      <c r="R141" s="103">
        <v>77</v>
      </c>
      <c r="S141" s="103">
        <v>58</v>
      </c>
      <c r="T141" s="104">
        <v>34</v>
      </c>
      <c r="U141" s="103">
        <v>31</v>
      </c>
      <c r="V141" s="58">
        <v>3</v>
      </c>
      <c r="W141" s="76" t="s">
        <v>112</v>
      </c>
    </row>
    <row r="142" spans="1:23" s="13" customFormat="1" ht="19.5" customHeight="1">
      <c r="A142" s="77" t="s">
        <v>81</v>
      </c>
      <c r="B142" s="60">
        <f>SUM(C142:V142)</f>
        <v>7325</v>
      </c>
      <c r="C142" s="103">
        <v>357</v>
      </c>
      <c r="D142" s="103">
        <v>360</v>
      </c>
      <c r="E142" s="103">
        <v>490</v>
      </c>
      <c r="F142" s="103">
        <v>563</v>
      </c>
      <c r="G142" s="103">
        <v>500</v>
      </c>
      <c r="H142" s="103">
        <v>571</v>
      </c>
      <c r="I142" s="103">
        <v>576</v>
      </c>
      <c r="J142" s="103">
        <v>600</v>
      </c>
      <c r="K142" s="103">
        <v>697</v>
      </c>
      <c r="L142" s="103">
        <v>628</v>
      </c>
      <c r="M142" s="103">
        <v>475</v>
      </c>
      <c r="N142" s="103">
        <v>380</v>
      </c>
      <c r="O142" s="103">
        <v>321</v>
      </c>
      <c r="P142" s="103">
        <v>262</v>
      </c>
      <c r="Q142" s="103">
        <v>222</v>
      </c>
      <c r="R142" s="103">
        <v>145</v>
      </c>
      <c r="S142" s="103">
        <v>86</v>
      </c>
      <c r="T142" s="103">
        <v>54</v>
      </c>
      <c r="U142" s="103">
        <v>31</v>
      </c>
      <c r="V142" s="58">
        <v>7</v>
      </c>
      <c r="W142" s="76" t="s">
        <v>82</v>
      </c>
    </row>
    <row r="143" spans="1:23" s="17" customFormat="1" ht="19.5" customHeight="1">
      <c r="A143" s="16" t="s">
        <v>38</v>
      </c>
      <c r="B143" s="60">
        <f>SUM(B144:B146)</f>
        <v>31919</v>
      </c>
      <c r="C143" s="102">
        <f aca="true" t="shared" si="48" ref="C143:V143">SUM(C144:C146)</f>
        <v>2231</v>
      </c>
      <c r="D143" s="102">
        <f t="shared" si="48"/>
        <v>2325</v>
      </c>
      <c r="E143" s="102">
        <f t="shared" si="48"/>
        <v>2435</v>
      </c>
      <c r="F143" s="102">
        <f t="shared" si="48"/>
        <v>2483</v>
      </c>
      <c r="G143" s="102">
        <f t="shared" si="48"/>
        <v>2273</v>
      </c>
      <c r="H143" s="102">
        <f t="shared" si="48"/>
        <v>2627</v>
      </c>
      <c r="I143" s="102">
        <f t="shared" si="48"/>
        <v>2641</v>
      </c>
      <c r="J143" s="102">
        <f t="shared" si="48"/>
        <v>2655</v>
      </c>
      <c r="K143" s="102">
        <f t="shared" si="48"/>
        <v>2636</v>
      </c>
      <c r="L143" s="102">
        <f t="shared" si="48"/>
        <v>2372</v>
      </c>
      <c r="M143" s="102">
        <f t="shared" si="48"/>
        <v>1877</v>
      </c>
      <c r="N143" s="102">
        <f t="shared" si="48"/>
        <v>1409</v>
      </c>
      <c r="O143" s="102">
        <f t="shared" si="48"/>
        <v>971</v>
      </c>
      <c r="P143" s="102">
        <f t="shared" si="48"/>
        <v>810</v>
      </c>
      <c r="Q143" s="102">
        <f t="shared" si="48"/>
        <v>632</v>
      </c>
      <c r="R143" s="102">
        <f t="shared" si="48"/>
        <v>405</v>
      </c>
      <c r="S143" s="102">
        <f t="shared" si="48"/>
        <v>230</v>
      </c>
      <c r="T143" s="102">
        <f t="shared" si="48"/>
        <v>134</v>
      </c>
      <c r="U143" s="102">
        <f t="shared" si="48"/>
        <v>760</v>
      </c>
      <c r="V143" s="71">
        <f t="shared" si="48"/>
        <v>13</v>
      </c>
      <c r="W143" s="91" t="s">
        <v>47</v>
      </c>
    </row>
    <row r="144" spans="1:23" s="17" customFormat="1" ht="19.5" customHeight="1">
      <c r="A144" s="80" t="s">
        <v>113</v>
      </c>
      <c r="B144" s="60">
        <f>SUM(C144:V144)</f>
        <v>5543</v>
      </c>
      <c r="C144" s="103">
        <v>362</v>
      </c>
      <c r="D144" s="103">
        <v>376</v>
      </c>
      <c r="E144" s="103">
        <v>407</v>
      </c>
      <c r="F144" s="103">
        <v>425</v>
      </c>
      <c r="G144" s="103">
        <v>406</v>
      </c>
      <c r="H144" s="103">
        <v>440</v>
      </c>
      <c r="I144" s="103">
        <v>482</v>
      </c>
      <c r="J144" s="103">
        <v>492</v>
      </c>
      <c r="K144" s="103">
        <v>449</v>
      </c>
      <c r="L144" s="103">
        <v>400</v>
      </c>
      <c r="M144" s="103">
        <v>323</v>
      </c>
      <c r="N144" s="103">
        <v>274</v>
      </c>
      <c r="O144" s="103">
        <v>188</v>
      </c>
      <c r="P144" s="103">
        <v>149</v>
      </c>
      <c r="Q144" s="103">
        <v>108</v>
      </c>
      <c r="R144" s="103">
        <v>80</v>
      </c>
      <c r="S144" s="103">
        <v>62</v>
      </c>
      <c r="T144" s="104">
        <v>34</v>
      </c>
      <c r="U144" s="103">
        <v>83</v>
      </c>
      <c r="V144" s="58">
        <v>3</v>
      </c>
      <c r="W144" s="76" t="s">
        <v>114</v>
      </c>
    </row>
    <row r="145" spans="1:23" s="17" customFormat="1" ht="19.5" customHeight="1">
      <c r="A145" s="80" t="s">
        <v>115</v>
      </c>
      <c r="B145" s="60">
        <f>SUM(C145:V145)</f>
        <v>8067</v>
      </c>
      <c r="C145" s="103">
        <v>583</v>
      </c>
      <c r="D145" s="103">
        <v>604</v>
      </c>
      <c r="E145" s="103">
        <v>616</v>
      </c>
      <c r="F145" s="103">
        <v>619</v>
      </c>
      <c r="G145" s="103">
        <v>567</v>
      </c>
      <c r="H145" s="103">
        <v>685</v>
      </c>
      <c r="I145" s="103">
        <v>690</v>
      </c>
      <c r="J145" s="103">
        <v>672</v>
      </c>
      <c r="K145" s="103">
        <v>659</v>
      </c>
      <c r="L145" s="103">
        <v>636</v>
      </c>
      <c r="M145" s="103">
        <v>476</v>
      </c>
      <c r="N145" s="103">
        <v>338</v>
      </c>
      <c r="O145" s="103">
        <v>285</v>
      </c>
      <c r="P145" s="103">
        <v>198</v>
      </c>
      <c r="Q145" s="103">
        <v>178</v>
      </c>
      <c r="R145" s="103">
        <v>98</v>
      </c>
      <c r="S145" s="103">
        <v>51</v>
      </c>
      <c r="T145" s="104">
        <v>31</v>
      </c>
      <c r="U145" s="103">
        <v>79</v>
      </c>
      <c r="V145" s="58">
        <v>2</v>
      </c>
      <c r="W145" s="79" t="s">
        <v>116</v>
      </c>
    </row>
    <row r="146" spans="1:23" s="13" customFormat="1" ht="19.5" customHeight="1">
      <c r="A146" s="80" t="s">
        <v>81</v>
      </c>
      <c r="B146" s="60">
        <f>SUM(C146:V146)</f>
        <v>18309</v>
      </c>
      <c r="C146" s="103">
        <v>1286</v>
      </c>
      <c r="D146" s="103">
        <v>1345</v>
      </c>
      <c r="E146" s="103">
        <v>1412</v>
      </c>
      <c r="F146" s="103">
        <v>1439</v>
      </c>
      <c r="G146" s="103">
        <v>1300</v>
      </c>
      <c r="H146" s="103">
        <v>1502</v>
      </c>
      <c r="I146" s="103">
        <v>1469</v>
      </c>
      <c r="J146" s="103">
        <v>1491</v>
      </c>
      <c r="K146" s="103">
        <v>1528</v>
      </c>
      <c r="L146" s="103">
        <v>1336</v>
      </c>
      <c r="M146" s="103">
        <v>1078</v>
      </c>
      <c r="N146" s="103">
        <v>797</v>
      </c>
      <c r="O146" s="103">
        <v>498</v>
      </c>
      <c r="P146" s="103">
        <v>463</v>
      </c>
      <c r="Q146" s="103">
        <v>346</v>
      </c>
      <c r="R146" s="103">
        <v>227</v>
      </c>
      <c r="S146" s="103">
        <v>117</v>
      </c>
      <c r="T146" s="103">
        <v>69</v>
      </c>
      <c r="U146" s="103">
        <v>598</v>
      </c>
      <c r="V146" s="58">
        <v>8</v>
      </c>
      <c r="W146" s="76" t="s">
        <v>82</v>
      </c>
    </row>
    <row r="147" spans="1:23" s="13" customFormat="1" ht="19.5" customHeight="1">
      <c r="A147" s="92" t="s">
        <v>39</v>
      </c>
      <c r="B147" s="82">
        <f>SUM(C147:V147)</f>
        <v>19476</v>
      </c>
      <c r="C147" s="105">
        <v>1567</v>
      </c>
      <c r="D147" s="105">
        <v>1453</v>
      </c>
      <c r="E147" s="105">
        <v>1575</v>
      </c>
      <c r="F147" s="105">
        <v>1512</v>
      </c>
      <c r="G147" s="105">
        <v>1469</v>
      </c>
      <c r="H147" s="105">
        <v>1711</v>
      </c>
      <c r="I147" s="105">
        <v>1644</v>
      </c>
      <c r="J147" s="105">
        <v>1697</v>
      </c>
      <c r="K147" s="105">
        <v>1640</v>
      </c>
      <c r="L147" s="105">
        <v>1343</v>
      </c>
      <c r="M147" s="105">
        <v>1104</v>
      </c>
      <c r="N147" s="105">
        <v>828</v>
      </c>
      <c r="O147" s="105">
        <v>581</v>
      </c>
      <c r="P147" s="105">
        <v>472</v>
      </c>
      <c r="Q147" s="105">
        <v>365</v>
      </c>
      <c r="R147" s="105">
        <v>200</v>
      </c>
      <c r="S147" s="105">
        <v>91</v>
      </c>
      <c r="T147" s="105">
        <v>46</v>
      </c>
      <c r="U147" s="105">
        <v>171</v>
      </c>
      <c r="V147" s="93">
        <v>7</v>
      </c>
      <c r="W147" s="94" t="s">
        <v>48</v>
      </c>
    </row>
    <row r="148" spans="1:23" s="4" customFormat="1" ht="18" customHeight="1">
      <c r="A148" s="1" t="s">
        <v>63</v>
      </c>
      <c r="B148" s="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5"/>
      <c r="U148" s="5"/>
      <c r="W148" s="5"/>
    </row>
    <row r="149" spans="1:23" s="8" customFormat="1" ht="18" customHeight="1">
      <c r="A149" s="1" t="s">
        <v>64</v>
      </c>
      <c r="B149" s="1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5"/>
      <c r="U149" s="5"/>
      <c r="V149" s="4"/>
      <c r="W149" s="5"/>
    </row>
    <row r="150" spans="1:23" s="8" customFormat="1" ht="15" customHeight="1">
      <c r="A150" s="7"/>
      <c r="B150" s="61"/>
      <c r="C150" s="117" t="s">
        <v>29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9"/>
      <c r="W150" s="62"/>
    </row>
    <row r="151" spans="1:23" s="8" customFormat="1" ht="13.5" customHeight="1">
      <c r="A151" s="9"/>
      <c r="B151" s="63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9"/>
      <c r="U151" s="49"/>
      <c r="V151" s="44" t="s">
        <v>25</v>
      </c>
      <c r="W151" s="65"/>
    </row>
    <row r="152" spans="1:23" s="8" customFormat="1" ht="12.75" customHeight="1">
      <c r="A152" s="28" t="s">
        <v>52</v>
      </c>
      <c r="B152" s="63" t="s">
        <v>0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1" t="s">
        <v>21</v>
      </c>
      <c r="U152" s="52"/>
      <c r="V152" s="44" t="s">
        <v>26</v>
      </c>
      <c r="W152" s="24" t="s">
        <v>51</v>
      </c>
    </row>
    <row r="153" spans="1:23" s="8" customFormat="1" ht="9.75" customHeight="1">
      <c r="A153" s="9"/>
      <c r="B153" s="63" t="s">
        <v>3</v>
      </c>
      <c r="C153" s="50" t="s">
        <v>4</v>
      </c>
      <c r="D153" s="50" t="s">
        <v>5</v>
      </c>
      <c r="E153" s="50" t="s">
        <v>6</v>
      </c>
      <c r="F153" s="50" t="s">
        <v>7</v>
      </c>
      <c r="G153" s="50" t="s">
        <v>8</v>
      </c>
      <c r="H153" s="50" t="s">
        <v>9</v>
      </c>
      <c r="I153" s="50" t="s">
        <v>10</v>
      </c>
      <c r="J153" s="50" t="s">
        <v>11</v>
      </c>
      <c r="K153" s="50" t="s">
        <v>12</v>
      </c>
      <c r="L153" s="50" t="s">
        <v>13</v>
      </c>
      <c r="M153" s="50" t="s">
        <v>14</v>
      </c>
      <c r="N153" s="50" t="s">
        <v>15</v>
      </c>
      <c r="O153" s="50" t="s">
        <v>16</v>
      </c>
      <c r="P153" s="50" t="s">
        <v>17</v>
      </c>
      <c r="Q153" s="50" t="s">
        <v>18</v>
      </c>
      <c r="R153" s="50" t="s">
        <v>19</v>
      </c>
      <c r="S153" s="50" t="s">
        <v>20</v>
      </c>
      <c r="T153" s="52" t="s">
        <v>22</v>
      </c>
      <c r="U153" s="52" t="s">
        <v>30</v>
      </c>
      <c r="V153" s="44" t="s">
        <v>27</v>
      </c>
      <c r="W153" s="65"/>
    </row>
    <row r="154" spans="1:23" s="8" customFormat="1" ht="9.75" customHeight="1">
      <c r="A154" s="9"/>
      <c r="B154" s="63"/>
      <c r="C154" s="51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2" t="s">
        <v>23</v>
      </c>
      <c r="U154" s="52" t="s">
        <v>31</v>
      </c>
      <c r="V154" s="44" t="s">
        <v>28</v>
      </c>
      <c r="W154" s="65"/>
    </row>
    <row r="155" spans="1:23" s="13" customFormat="1" ht="18.75" customHeight="1">
      <c r="A155" s="12"/>
      <c r="B155" s="66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6" t="s">
        <v>24</v>
      </c>
      <c r="U155" s="56"/>
      <c r="V155" s="45"/>
      <c r="W155" s="67"/>
    </row>
    <row r="156" spans="1:23" s="17" customFormat="1" ht="19.5" customHeight="1">
      <c r="A156" s="19" t="s">
        <v>40</v>
      </c>
      <c r="B156" s="60">
        <f aca="true" t="shared" si="49" ref="B156:V156">SUM(B158:B158)</f>
        <v>14189</v>
      </c>
      <c r="C156" s="102">
        <f t="shared" si="49"/>
        <v>927</v>
      </c>
      <c r="D156" s="102">
        <f t="shared" si="49"/>
        <v>936</v>
      </c>
      <c r="E156" s="102">
        <f t="shared" si="49"/>
        <v>1079</v>
      </c>
      <c r="F156" s="102">
        <f t="shared" si="49"/>
        <v>974</v>
      </c>
      <c r="G156" s="102">
        <f t="shared" si="49"/>
        <v>925</v>
      </c>
      <c r="H156" s="102">
        <f t="shared" si="49"/>
        <v>1111</v>
      </c>
      <c r="I156" s="102">
        <f t="shared" si="49"/>
        <v>1110</v>
      </c>
      <c r="J156" s="102">
        <f t="shared" si="49"/>
        <v>1246</v>
      </c>
      <c r="K156" s="102">
        <f t="shared" si="49"/>
        <v>1273</v>
      </c>
      <c r="L156" s="102">
        <f t="shared" si="49"/>
        <v>1113</v>
      </c>
      <c r="M156" s="102">
        <f t="shared" si="49"/>
        <v>877</v>
      </c>
      <c r="N156" s="102">
        <f t="shared" si="49"/>
        <v>694</v>
      </c>
      <c r="O156" s="102">
        <f t="shared" si="49"/>
        <v>500</v>
      </c>
      <c r="P156" s="102">
        <f t="shared" si="49"/>
        <v>473</v>
      </c>
      <c r="Q156" s="102">
        <f t="shared" si="49"/>
        <v>341</v>
      </c>
      <c r="R156" s="102">
        <f t="shared" si="49"/>
        <v>205</v>
      </c>
      <c r="S156" s="102">
        <f t="shared" si="49"/>
        <v>123</v>
      </c>
      <c r="T156" s="102">
        <f t="shared" si="49"/>
        <v>71</v>
      </c>
      <c r="U156" s="102">
        <f t="shared" si="49"/>
        <v>203</v>
      </c>
      <c r="V156" s="71">
        <f t="shared" si="49"/>
        <v>8</v>
      </c>
      <c r="W156" s="91" t="s">
        <v>49</v>
      </c>
    </row>
    <row r="157" spans="1:23" s="17" customFormat="1" ht="18" customHeight="1">
      <c r="A157" s="95" t="s">
        <v>117</v>
      </c>
      <c r="B157" s="60">
        <f>SUM(C157:V157)</f>
        <v>1727</v>
      </c>
      <c r="C157" s="103">
        <v>111</v>
      </c>
      <c r="D157" s="103">
        <v>104</v>
      </c>
      <c r="E157" s="103">
        <v>129</v>
      </c>
      <c r="F157" s="103">
        <v>118</v>
      </c>
      <c r="G157" s="103">
        <v>134</v>
      </c>
      <c r="H157" s="103">
        <v>137</v>
      </c>
      <c r="I157" s="103">
        <v>160</v>
      </c>
      <c r="J157" s="103">
        <v>151</v>
      </c>
      <c r="K157" s="103">
        <v>137</v>
      </c>
      <c r="L157" s="103">
        <v>133</v>
      </c>
      <c r="M157" s="103">
        <v>92</v>
      </c>
      <c r="N157" s="103">
        <v>83</v>
      </c>
      <c r="O157" s="103">
        <v>68</v>
      </c>
      <c r="P157" s="103">
        <v>52</v>
      </c>
      <c r="Q157" s="103">
        <v>34</v>
      </c>
      <c r="R157" s="103">
        <v>23</v>
      </c>
      <c r="S157" s="103">
        <v>12</v>
      </c>
      <c r="T157" s="103">
        <v>8</v>
      </c>
      <c r="U157" s="103">
        <v>38</v>
      </c>
      <c r="V157" s="58">
        <v>3</v>
      </c>
      <c r="W157" s="76" t="s">
        <v>118</v>
      </c>
    </row>
    <row r="158" spans="1:23" s="13" customFormat="1" ht="18" customHeight="1">
      <c r="A158" s="95" t="s">
        <v>81</v>
      </c>
      <c r="B158" s="60">
        <f>SUM(C158:V158)</f>
        <v>14189</v>
      </c>
      <c r="C158" s="103">
        <v>927</v>
      </c>
      <c r="D158" s="103">
        <v>936</v>
      </c>
      <c r="E158" s="103">
        <v>1079</v>
      </c>
      <c r="F158" s="103">
        <v>974</v>
      </c>
      <c r="G158" s="103">
        <v>925</v>
      </c>
      <c r="H158" s="103">
        <v>1111</v>
      </c>
      <c r="I158" s="103">
        <v>1110</v>
      </c>
      <c r="J158" s="103">
        <v>1246</v>
      </c>
      <c r="K158" s="103">
        <v>1273</v>
      </c>
      <c r="L158" s="103">
        <v>1113</v>
      </c>
      <c r="M158" s="103">
        <v>877</v>
      </c>
      <c r="N158" s="103">
        <v>694</v>
      </c>
      <c r="O158" s="103">
        <v>500</v>
      </c>
      <c r="P158" s="103">
        <v>473</v>
      </c>
      <c r="Q158" s="103">
        <v>341</v>
      </c>
      <c r="R158" s="103">
        <v>205</v>
      </c>
      <c r="S158" s="103">
        <v>123</v>
      </c>
      <c r="T158" s="104">
        <v>71</v>
      </c>
      <c r="U158" s="103">
        <v>203</v>
      </c>
      <c r="V158" s="58">
        <v>8</v>
      </c>
      <c r="W158" s="76" t="s">
        <v>82</v>
      </c>
    </row>
    <row r="159" spans="1:23" s="17" customFormat="1" ht="18" customHeight="1">
      <c r="A159" s="18" t="s">
        <v>53</v>
      </c>
      <c r="B159" s="60">
        <f>SUM(B160:B163)</f>
        <v>13215</v>
      </c>
      <c r="C159" s="102">
        <f aca="true" t="shared" si="50" ref="C159:V159">SUM(C160:C163)</f>
        <v>860</v>
      </c>
      <c r="D159" s="102">
        <f t="shared" si="50"/>
        <v>843</v>
      </c>
      <c r="E159" s="102">
        <f t="shared" si="50"/>
        <v>1029</v>
      </c>
      <c r="F159" s="102">
        <f t="shared" si="50"/>
        <v>970</v>
      </c>
      <c r="G159" s="102">
        <f t="shared" si="50"/>
        <v>992</v>
      </c>
      <c r="H159" s="102">
        <f t="shared" si="50"/>
        <v>1007</v>
      </c>
      <c r="I159" s="102">
        <f t="shared" si="50"/>
        <v>1157</v>
      </c>
      <c r="J159" s="102">
        <f t="shared" si="50"/>
        <v>1180</v>
      </c>
      <c r="K159" s="102">
        <f t="shared" si="50"/>
        <v>1155</v>
      </c>
      <c r="L159" s="102">
        <f t="shared" si="50"/>
        <v>1015</v>
      </c>
      <c r="M159" s="102">
        <f t="shared" si="50"/>
        <v>813</v>
      </c>
      <c r="N159" s="102">
        <f t="shared" si="50"/>
        <v>589</v>
      </c>
      <c r="O159" s="102">
        <f t="shared" si="50"/>
        <v>431</v>
      </c>
      <c r="P159" s="102">
        <f t="shared" si="50"/>
        <v>365</v>
      </c>
      <c r="Q159" s="102">
        <f t="shared" si="50"/>
        <v>333</v>
      </c>
      <c r="R159" s="102">
        <f t="shared" si="50"/>
        <v>225</v>
      </c>
      <c r="S159" s="102">
        <f t="shared" si="50"/>
        <v>90</v>
      </c>
      <c r="T159" s="102">
        <f t="shared" si="50"/>
        <v>56</v>
      </c>
      <c r="U159" s="102">
        <f t="shared" si="50"/>
        <v>100</v>
      </c>
      <c r="V159" s="71">
        <f t="shared" si="50"/>
        <v>5</v>
      </c>
      <c r="W159" s="91" t="s">
        <v>50</v>
      </c>
    </row>
    <row r="160" spans="1:23" s="13" customFormat="1" ht="18" customHeight="1">
      <c r="A160" s="95" t="s">
        <v>119</v>
      </c>
      <c r="B160" s="60">
        <f>SUM(C160:V160)</f>
        <v>3252</v>
      </c>
      <c r="C160" s="103">
        <v>223</v>
      </c>
      <c r="D160" s="103">
        <v>196</v>
      </c>
      <c r="E160" s="103">
        <v>219</v>
      </c>
      <c r="F160" s="103">
        <v>241</v>
      </c>
      <c r="G160" s="103">
        <v>250</v>
      </c>
      <c r="H160" s="103">
        <v>238</v>
      </c>
      <c r="I160" s="103">
        <v>253</v>
      </c>
      <c r="J160" s="103">
        <v>306</v>
      </c>
      <c r="K160" s="103">
        <v>288</v>
      </c>
      <c r="L160" s="103">
        <v>273</v>
      </c>
      <c r="M160" s="103">
        <v>213</v>
      </c>
      <c r="N160" s="103">
        <v>148</v>
      </c>
      <c r="O160" s="103">
        <v>121</v>
      </c>
      <c r="P160" s="103">
        <v>80</v>
      </c>
      <c r="Q160" s="103">
        <v>80</v>
      </c>
      <c r="R160" s="103">
        <v>72</v>
      </c>
      <c r="S160" s="103">
        <v>19</v>
      </c>
      <c r="T160" s="104">
        <v>17</v>
      </c>
      <c r="U160" s="103">
        <v>13</v>
      </c>
      <c r="V160" s="58">
        <v>2</v>
      </c>
      <c r="W160" s="79" t="s">
        <v>120</v>
      </c>
    </row>
    <row r="161" spans="1:23" s="13" customFormat="1" ht="18" customHeight="1">
      <c r="A161" s="95" t="s">
        <v>121</v>
      </c>
      <c r="B161" s="60">
        <f>SUM(C161:V161)</f>
        <v>2028</v>
      </c>
      <c r="C161" s="103">
        <v>119</v>
      </c>
      <c r="D161" s="103">
        <v>112</v>
      </c>
      <c r="E161" s="103">
        <v>138</v>
      </c>
      <c r="F161" s="103">
        <v>167</v>
      </c>
      <c r="G161" s="103">
        <v>124</v>
      </c>
      <c r="H161" s="103">
        <v>157</v>
      </c>
      <c r="I161" s="103">
        <v>152</v>
      </c>
      <c r="J161" s="103">
        <v>187</v>
      </c>
      <c r="K161" s="103">
        <v>193</v>
      </c>
      <c r="L161" s="103">
        <v>165</v>
      </c>
      <c r="M161" s="103">
        <v>146</v>
      </c>
      <c r="N161" s="103">
        <v>87</v>
      </c>
      <c r="O161" s="103">
        <v>65</v>
      </c>
      <c r="P161" s="103">
        <v>62</v>
      </c>
      <c r="Q161" s="103">
        <v>57</v>
      </c>
      <c r="R161" s="103">
        <v>50</v>
      </c>
      <c r="S161" s="103">
        <v>27</v>
      </c>
      <c r="T161" s="104">
        <v>12</v>
      </c>
      <c r="U161" s="103">
        <v>7</v>
      </c>
      <c r="V161" s="58">
        <v>1</v>
      </c>
      <c r="W161" s="79" t="s">
        <v>122</v>
      </c>
    </row>
    <row r="162" spans="1:23" s="13" customFormat="1" ht="18" customHeight="1">
      <c r="A162" s="95" t="s">
        <v>123</v>
      </c>
      <c r="B162" s="60">
        <f>SUM(C162:V162)</f>
        <v>2214</v>
      </c>
      <c r="C162" s="103">
        <v>125</v>
      </c>
      <c r="D162" s="103">
        <v>127</v>
      </c>
      <c r="E162" s="103">
        <v>178</v>
      </c>
      <c r="F162" s="103">
        <v>154</v>
      </c>
      <c r="G162" s="103">
        <v>175</v>
      </c>
      <c r="H162" s="103">
        <v>169</v>
      </c>
      <c r="I162" s="103">
        <v>227</v>
      </c>
      <c r="J162" s="103">
        <v>206</v>
      </c>
      <c r="K162" s="103">
        <v>202</v>
      </c>
      <c r="L162" s="103">
        <v>150</v>
      </c>
      <c r="M162" s="103">
        <v>126</v>
      </c>
      <c r="N162" s="103">
        <v>100</v>
      </c>
      <c r="O162" s="103">
        <v>79</v>
      </c>
      <c r="P162" s="103">
        <v>73</v>
      </c>
      <c r="Q162" s="103">
        <v>59</v>
      </c>
      <c r="R162" s="103">
        <v>35</v>
      </c>
      <c r="S162" s="103">
        <v>13</v>
      </c>
      <c r="T162" s="104">
        <v>7</v>
      </c>
      <c r="U162" s="103">
        <v>8</v>
      </c>
      <c r="V162" s="58">
        <v>1</v>
      </c>
      <c r="W162" s="79" t="s">
        <v>124</v>
      </c>
    </row>
    <row r="163" spans="1:23" s="90" customFormat="1" ht="21" customHeight="1">
      <c r="A163" s="96" t="s">
        <v>81</v>
      </c>
      <c r="B163" s="82">
        <f>SUM(C163:V163)</f>
        <v>5721</v>
      </c>
      <c r="C163" s="106">
        <v>393</v>
      </c>
      <c r="D163" s="106">
        <v>408</v>
      </c>
      <c r="E163" s="106">
        <v>494</v>
      </c>
      <c r="F163" s="106">
        <v>408</v>
      </c>
      <c r="G163" s="106">
        <v>443</v>
      </c>
      <c r="H163" s="106">
        <v>443</v>
      </c>
      <c r="I163" s="106">
        <v>525</v>
      </c>
      <c r="J163" s="106">
        <v>481</v>
      </c>
      <c r="K163" s="106">
        <v>472</v>
      </c>
      <c r="L163" s="106">
        <v>427</v>
      </c>
      <c r="M163" s="106">
        <v>328</v>
      </c>
      <c r="N163" s="106">
        <v>254</v>
      </c>
      <c r="O163" s="106">
        <v>166</v>
      </c>
      <c r="P163" s="106">
        <v>150</v>
      </c>
      <c r="Q163" s="106">
        <v>137</v>
      </c>
      <c r="R163" s="106">
        <v>68</v>
      </c>
      <c r="S163" s="106">
        <v>31</v>
      </c>
      <c r="T163" s="106">
        <v>20</v>
      </c>
      <c r="U163" s="106">
        <v>72</v>
      </c>
      <c r="V163" s="59">
        <v>1</v>
      </c>
      <c r="W163" s="85" t="s">
        <v>82</v>
      </c>
    </row>
    <row r="164" spans="1:23" s="90" customFormat="1" ht="21" customHeight="1">
      <c r="A164" s="95"/>
      <c r="B164" s="9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95"/>
    </row>
    <row r="165" spans="1:23" s="90" customFormat="1" ht="21" customHeight="1">
      <c r="A165" s="95"/>
      <c r="B165" s="9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95"/>
    </row>
    <row r="166" spans="1:23" s="90" customFormat="1" ht="21" customHeight="1">
      <c r="A166" s="95"/>
      <c r="B166" s="9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95"/>
    </row>
    <row r="167" spans="1:23" s="90" customFormat="1" ht="21" customHeight="1">
      <c r="A167" s="95"/>
      <c r="B167" s="9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95"/>
    </row>
    <row r="168" spans="1:23" s="90" customFormat="1" ht="21" customHeight="1">
      <c r="A168" s="95"/>
      <c r="B168" s="9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95"/>
    </row>
    <row r="169" spans="1:23" s="90" customFormat="1" ht="21" customHeight="1">
      <c r="A169" s="95"/>
      <c r="B169" s="9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95"/>
    </row>
    <row r="170" spans="1:23" s="90" customFormat="1" ht="21" customHeight="1">
      <c r="A170" s="95"/>
      <c r="B170" s="9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95"/>
    </row>
    <row r="171" spans="1:23" s="90" customFormat="1" ht="21" customHeight="1">
      <c r="A171" s="95"/>
      <c r="B171" s="9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95"/>
    </row>
    <row r="172" spans="1:23" s="90" customFormat="1" ht="21" customHeight="1">
      <c r="A172" s="95"/>
      <c r="B172" s="9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95"/>
    </row>
    <row r="173" spans="1:23" s="90" customFormat="1" ht="21" customHeight="1">
      <c r="A173" s="95"/>
      <c r="B173" s="9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95"/>
    </row>
    <row r="174" spans="1:23" s="90" customFormat="1" ht="21" customHeight="1">
      <c r="A174" s="95"/>
      <c r="B174" s="9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95"/>
    </row>
    <row r="175" spans="1:23" s="90" customFormat="1" ht="21" customHeight="1">
      <c r="A175" s="95"/>
      <c r="B175" s="9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95"/>
    </row>
    <row r="176" spans="1:23" s="1" customFormat="1" ht="18" customHeight="1">
      <c r="A176" s="1" t="s">
        <v>63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W176" s="6"/>
    </row>
    <row r="177" spans="1:23" s="8" customFormat="1" ht="15.75" customHeight="1">
      <c r="A177" s="1" t="s">
        <v>64</v>
      </c>
      <c r="B177" s="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"/>
      <c r="W177" s="6"/>
    </row>
    <row r="178" spans="1:23" s="8" customFormat="1" ht="14.25" customHeight="1">
      <c r="A178" s="7"/>
      <c r="B178" s="61"/>
      <c r="C178" s="114" t="s">
        <v>29</v>
      </c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6"/>
      <c r="W178" s="62"/>
    </row>
    <row r="179" spans="1:23" s="8" customFormat="1" ht="12.75" customHeight="1">
      <c r="A179" s="9"/>
      <c r="B179" s="63"/>
      <c r="C179" s="38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1"/>
      <c r="U179" s="31"/>
      <c r="V179" s="44" t="s">
        <v>25</v>
      </c>
      <c r="W179" s="65"/>
    </row>
    <row r="180" spans="1:23" s="8" customFormat="1" ht="12.75" customHeight="1">
      <c r="A180" s="28" t="s">
        <v>52</v>
      </c>
      <c r="B180" s="63" t="s">
        <v>0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3" t="s">
        <v>21</v>
      </c>
      <c r="U180" s="34"/>
      <c r="V180" s="44" t="s">
        <v>26</v>
      </c>
      <c r="W180" s="24" t="s">
        <v>51</v>
      </c>
    </row>
    <row r="181" spans="1:23" s="8" customFormat="1" ht="11.25" customHeight="1">
      <c r="A181" s="9"/>
      <c r="B181" s="63" t="s">
        <v>3</v>
      </c>
      <c r="C181" s="32" t="s">
        <v>4</v>
      </c>
      <c r="D181" s="32" t="s">
        <v>5</v>
      </c>
      <c r="E181" s="32" t="s">
        <v>6</v>
      </c>
      <c r="F181" s="32" t="s">
        <v>7</v>
      </c>
      <c r="G181" s="32" t="s">
        <v>8</v>
      </c>
      <c r="H181" s="32" t="s">
        <v>9</v>
      </c>
      <c r="I181" s="32" t="s">
        <v>10</v>
      </c>
      <c r="J181" s="32" t="s">
        <v>11</v>
      </c>
      <c r="K181" s="32" t="s">
        <v>12</v>
      </c>
      <c r="L181" s="32" t="s">
        <v>13</v>
      </c>
      <c r="M181" s="32" t="s">
        <v>14</v>
      </c>
      <c r="N181" s="32" t="s">
        <v>15</v>
      </c>
      <c r="O181" s="32" t="s">
        <v>16</v>
      </c>
      <c r="P181" s="32" t="s">
        <v>17</v>
      </c>
      <c r="Q181" s="32" t="s">
        <v>18</v>
      </c>
      <c r="R181" s="32" t="s">
        <v>19</v>
      </c>
      <c r="S181" s="32" t="s">
        <v>20</v>
      </c>
      <c r="T181" s="34" t="s">
        <v>22</v>
      </c>
      <c r="U181" s="34" t="s">
        <v>30</v>
      </c>
      <c r="V181" s="44" t="s">
        <v>27</v>
      </c>
      <c r="W181" s="65"/>
    </row>
    <row r="182" spans="1:23" s="8" customFormat="1" ht="10.5" customHeight="1">
      <c r="A182" s="9"/>
      <c r="B182" s="63"/>
      <c r="C182" s="33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4" t="s">
        <v>23</v>
      </c>
      <c r="U182" s="34" t="s">
        <v>31</v>
      </c>
      <c r="V182" s="44" t="s">
        <v>28</v>
      </c>
      <c r="W182" s="65"/>
    </row>
    <row r="183" spans="1:23" s="13" customFormat="1" ht="18" customHeight="1">
      <c r="A183" s="12"/>
      <c r="B183" s="66"/>
      <c r="C183" s="39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7" t="s">
        <v>24</v>
      </c>
      <c r="U183" s="37"/>
      <c r="V183" s="45"/>
      <c r="W183" s="67"/>
    </row>
    <row r="184" spans="1:23" s="13" customFormat="1" ht="18" customHeight="1">
      <c r="A184" s="29" t="s">
        <v>2</v>
      </c>
      <c r="B184" s="68">
        <f>SUM(B185:B186)</f>
        <v>259017</v>
      </c>
      <c r="C184" s="40">
        <f aca="true" t="shared" si="51" ref="C184:V184">SUM(C185:C186)</f>
        <v>15025</v>
      </c>
      <c r="D184" s="40">
        <f t="shared" si="51"/>
        <v>15417</v>
      </c>
      <c r="E184" s="40">
        <f t="shared" si="51"/>
        <v>17706</v>
      </c>
      <c r="F184" s="40">
        <f t="shared" si="51"/>
        <v>18724</v>
      </c>
      <c r="G184" s="40">
        <f t="shared" si="51"/>
        <v>18598</v>
      </c>
      <c r="H184" s="40">
        <f t="shared" si="51"/>
        <v>19930</v>
      </c>
      <c r="I184" s="40">
        <f t="shared" si="51"/>
        <v>20273</v>
      </c>
      <c r="J184" s="40">
        <f t="shared" si="51"/>
        <v>22018</v>
      </c>
      <c r="K184" s="40">
        <f t="shared" si="51"/>
        <v>22917</v>
      </c>
      <c r="L184" s="40">
        <f t="shared" si="51"/>
        <v>20988</v>
      </c>
      <c r="M184" s="40">
        <f t="shared" si="51"/>
        <v>17620</v>
      </c>
      <c r="N184" s="40">
        <f t="shared" si="51"/>
        <v>13356</v>
      </c>
      <c r="O184" s="40">
        <f t="shared" si="51"/>
        <v>9072</v>
      </c>
      <c r="P184" s="40">
        <f t="shared" si="51"/>
        <v>7499</v>
      </c>
      <c r="Q184" s="40">
        <f t="shared" si="51"/>
        <v>6695</v>
      </c>
      <c r="R184" s="40">
        <f t="shared" si="51"/>
        <v>5086</v>
      </c>
      <c r="S184" s="40">
        <f t="shared" si="51"/>
        <v>3090</v>
      </c>
      <c r="T184" s="40">
        <f t="shared" si="51"/>
        <v>2200</v>
      </c>
      <c r="U184" s="40">
        <f t="shared" si="51"/>
        <v>2658</v>
      </c>
      <c r="V184" s="69">
        <f t="shared" si="51"/>
        <v>145</v>
      </c>
      <c r="W184" s="70" t="s">
        <v>3</v>
      </c>
    </row>
    <row r="185" spans="1:23" s="13" customFormat="1" ht="18" customHeight="1">
      <c r="A185" s="19" t="s">
        <v>66</v>
      </c>
      <c r="B185" s="60">
        <f aca="true" t="shared" si="52" ref="B185:V185">SUM(B188:B194,B197:B201,B204:B217,B220:B222,B225,B228:B229,B232:B242,B247,B249:B251)</f>
        <v>126053</v>
      </c>
      <c r="C185" s="41">
        <f t="shared" si="52"/>
        <v>6927</v>
      </c>
      <c r="D185" s="41">
        <f t="shared" si="52"/>
        <v>7296</v>
      </c>
      <c r="E185" s="41">
        <f t="shared" si="52"/>
        <v>8662</v>
      </c>
      <c r="F185" s="41">
        <f t="shared" si="52"/>
        <v>9134</v>
      </c>
      <c r="G185" s="41">
        <f t="shared" si="52"/>
        <v>8968</v>
      </c>
      <c r="H185" s="41">
        <f t="shared" si="52"/>
        <v>9582</v>
      </c>
      <c r="I185" s="41">
        <f t="shared" si="52"/>
        <v>9607</v>
      </c>
      <c r="J185" s="41">
        <f t="shared" si="52"/>
        <v>10658</v>
      </c>
      <c r="K185" s="41">
        <f t="shared" si="52"/>
        <v>10908</v>
      </c>
      <c r="L185" s="41">
        <f t="shared" si="52"/>
        <v>10362</v>
      </c>
      <c r="M185" s="41">
        <f t="shared" si="52"/>
        <v>8838</v>
      </c>
      <c r="N185" s="41">
        <f t="shared" si="52"/>
        <v>6819</v>
      </c>
      <c r="O185" s="41">
        <f t="shared" si="52"/>
        <v>4595</v>
      </c>
      <c r="P185" s="41">
        <f t="shared" si="52"/>
        <v>3716</v>
      </c>
      <c r="Q185" s="41">
        <f t="shared" si="52"/>
        <v>3276</v>
      </c>
      <c r="R185" s="41">
        <f t="shared" si="52"/>
        <v>2550</v>
      </c>
      <c r="S185" s="41">
        <f t="shared" si="52"/>
        <v>1538</v>
      </c>
      <c r="T185" s="41">
        <f t="shared" si="52"/>
        <v>1107</v>
      </c>
      <c r="U185" s="41">
        <f t="shared" si="52"/>
        <v>1410</v>
      </c>
      <c r="V185" s="71">
        <f t="shared" si="52"/>
        <v>100</v>
      </c>
      <c r="W185" s="72" t="s">
        <v>54</v>
      </c>
    </row>
    <row r="186" spans="1:23" s="13" customFormat="1" ht="18" customHeight="1">
      <c r="A186" s="73" t="s">
        <v>56</v>
      </c>
      <c r="B186" s="60">
        <f aca="true" t="shared" si="53" ref="B186:V186">SUM(B195,B202,B218,B223,B230,B243,B244,B246,B252,B226)</f>
        <v>132964</v>
      </c>
      <c r="C186" s="41">
        <f t="shared" si="53"/>
        <v>8098</v>
      </c>
      <c r="D186" s="41">
        <f t="shared" si="53"/>
        <v>8121</v>
      </c>
      <c r="E186" s="41">
        <f t="shared" si="53"/>
        <v>9044</v>
      </c>
      <c r="F186" s="41">
        <f t="shared" si="53"/>
        <v>9590</v>
      </c>
      <c r="G186" s="41">
        <f t="shared" si="53"/>
        <v>9630</v>
      </c>
      <c r="H186" s="41">
        <f t="shared" si="53"/>
        <v>10348</v>
      </c>
      <c r="I186" s="41">
        <f t="shared" si="53"/>
        <v>10666</v>
      </c>
      <c r="J186" s="41">
        <f t="shared" si="53"/>
        <v>11360</v>
      </c>
      <c r="K186" s="41">
        <f t="shared" si="53"/>
        <v>12009</v>
      </c>
      <c r="L186" s="41">
        <f t="shared" si="53"/>
        <v>10626</v>
      </c>
      <c r="M186" s="41">
        <f t="shared" si="53"/>
        <v>8782</v>
      </c>
      <c r="N186" s="41">
        <f t="shared" si="53"/>
        <v>6537</v>
      </c>
      <c r="O186" s="41">
        <f t="shared" si="53"/>
        <v>4477</v>
      </c>
      <c r="P186" s="41">
        <f t="shared" si="53"/>
        <v>3783</v>
      </c>
      <c r="Q186" s="41">
        <f t="shared" si="53"/>
        <v>3419</v>
      </c>
      <c r="R186" s="41">
        <f t="shared" si="53"/>
        <v>2536</v>
      </c>
      <c r="S186" s="41">
        <f t="shared" si="53"/>
        <v>1552</v>
      </c>
      <c r="T186" s="41">
        <f t="shared" si="53"/>
        <v>1093</v>
      </c>
      <c r="U186" s="41">
        <f t="shared" si="53"/>
        <v>1248</v>
      </c>
      <c r="V186" s="71">
        <f t="shared" si="53"/>
        <v>45</v>
      </c>
      <c r="W186" s="72" t="s">
        <v>55</v>
      </c>
    </row>
    <row r="187" spans="1:23" s="17" customFormat="1" ht="18" customHeight="1">
      <c r="A187" s="16" t="s">
        <v>32</v>
      </c>
      <c r="B187" s="60">
        <f>SUM(B188:B195)</f>
        <v>64392</v>
      </c>
      <c r="C187" s="41">
        <f aca="true" t="shared" si="54" ref="C187:V187">SUM(C188:C195)</f>
        <v>3336</v>
      </c>
      <c r="D187" s="41">
        <f t="shared" si="54"/>
        <v>3564</v>
      </c>
      <c r="E187" s="41">
        <f t="shared" si="54"/>
        <v>4623</v>
      </c>
      <c r="F187" s="41">
        <f t="shared" si="54"/>
        <v>4960</v>
      </c>
      <c r="G187" s="41">
        <f t="shared" si="54"/>
        <v>4791</v>
      </c>
      <c r="H187" s="41">
        <f t="shared" si="54"/>
        <v>4735</v>
      </c>
      <c r="I187" s="41">
        <f t="shared" si="54"/>
        <v>4839</v>
      </c>
      <c r="J187" s="41">
        <f t="shared" si="54"/>
        <v>5480</v>
      </c>
      <c r="K187" s="41">
        <f t="shared" si="54"/>
        <v>5763</v>
      </c>
      <c r="L187" s="41">
        <f t="shared" si="54"/>
        <v>5448</v>
      </c>
      <c r="M187" s="41">
        <f t="shared" si="54"/>
        <v>4671</v>
      </c>
      <c r="N187" s="41">
        <f t="shared" si="54"/>
        <v>3397</v>
      </c>
      <c r="O187" s="41">
        <f t="shared" si="54"/>
        <v>2327</v>
      </c>
      <c r="P187" s="41">
        <f t="shared" si="54"/>
        <v>1645</v>
      </c>
      <c r="Q187" s="41">
        <f t="shared" si="54"/>
        <v>1486</v>
      </c>
      <c r="R187" s="41">
        <f t="shared" si="54"/>
        <v>1140</v>
      </c>
      <c r="S187" s="41">
        <f t="shared" si="54"/>
        <v>719</v>
      </c>
      <c r="T187" s="41">
        <f t="shared" si="54"/>
        <v>532</v>
      </c>
      <c r="U187" s="41">
        <f t="shared" si="54"/>
        <v>861</v>
      </c>
      <c r="V187" s="71">
        <f t="shared" si="54"/>
        <v>75</v>
      </c>
      <c r="W187" s="74" t="s">
        <v>41</v>
      </c>
    </row>
    <row r="188" spans="1:23" s="17" customFormat="1" ht="18" customHeight="1">
      <c r="A188" s="75" t="s">
        <v>67</v>
      </c>
      <c r="B188" s="60">
        <f>SUM(C188:V188)</f>
        <v>13689</v>
      </c>
      <c r="C188" s="42">
        <v>596</v>
      </c>
      <c r="D188" s="42">
        <v>707</v>
      </c>
      <c r="E188" s="42">
        <v>941</v>
      </c>
      <c r="F188" s="42">
        <v>1135</v>
      </c>
      <c r="G188" s="42">
        <v>1355</v>
      </c>
      <c r="H188" s="42">
        <v>910</v>
      </c>
      <c r="I188" s="42">
        <v>871</v>
      </c>
      <c r="J188" s="42">
        <v>1009</v>
      </c>
      <c r="K188" s="42">
        <v>1076</v>
      </c>
      <c r="L188" s="42">
        <v>1116</v>
      </c>
      <c r="M188" s="42">
        <v>1004</v>
      </c>
      <c r="N188" s="42">
        <v>781</v>
      </c>
      <c r="O188" s="42">
        <v>534</v>
      </c>
      <c r="P188" s="42">
        <v>357</v>
      </c>
      <c r="Q188" s="42">
        <v>313</v>
      </c>
      <c r="R188" s="42">
        <v>239</v>
      </c>
      <c r="S188" s="42">
        <v>152</v>
      </c>
      <c r="T188" s="42">
        <v>108</v>
      </c>
      <c r="U188" s="42">
        <v>446</v>
      </c>
      <c r="V188" s="58">
        <v>39</v>
      </c>
      <c r="W188" s="76" t="s">
        <v>68</v>
      </c>
    </row>
    <row r="189" spans="1:23" s="17" customFormat="1" ht="18" customHeight="1">
      <c r="A189" s="77" t="s">
        <v>69</v>
      </c>
      <c r="B189" s="60">
        <f aca="true" t="shared" si="55" ref="B189:B202">SUM(C189:V189)</f>
        <v>6716</v>
      </c>
      <c r="C189" s="42">
        <v>403</v>
      </c>
      <c r="D189" s="42">
        <v>374</v>
      </c>
      <c r="E189" s="42">
        <v>560</v>
      </c>
      <c r="F189" s="42">
        <v>538</v>
      </c>
      <c r="G189" s="42">
        <v>474</v>
      </c>
      <c r="H189" s="42">
        <v>558</v>
      </c>
      <c r="I189" s="42">
        <v>586</v>
      </c>
      <c r="J189" s="42">
        <v>540</v>
      </c>
      <c r="K189" s="42">
        <v>608</v>
      </c>
      <c r="L189" s="42">
        <v>572</v>
      </c>
      <c r="M189" s="42">
        <v>492</v>
      </c>
      <c r="N189" s="42">
        <v>318</v>
      </c>
      <c r="O189" s="42">
        <v>220</v>
      </c>
      <c r="P189" s="42">
        <v>141</v>
      </c>
      <c r="Q189" s="42">
        <v>125</v>
      </c>
      <c r="R189" s="42">
        <v>79</v>
      </c>
      <c r="S189" s="42">
        <v>39</v>
      </c>
      <c r="T189" s="42">
        <v>21</v>
      </c>
      <c r="U189" s="42">
        <v>64</v>
      </c>
      <c r="V189" s="58">
        <v>4</v>
      </c>
      <c r="W189" s="76" t="s">
        <v>70</v>
      </c>
    </row>
    <row r="190" spans="1:23" s="17" customFormat="1" ht="18" customHeight="1">
      <c r="A190" s="77" t="s">
        <v>71</v>
      </c>
      <c r="B190" s="60">
        <f t="shared" si="55"/>
        <v>7094</v>
      </c>
      <c r="C190" s="42">
        <v>324</v>
      </c>
      <c r="D190" s="42">
        <v>364</v>
      </c>
      <c r="E190" s="42">
        <v>475</v>
      </c>
      <c r="F190" s="42">
        <v>552</v>
      </c>
      <c r="G190" s="42">
        <v>492</v>
      </c>
      <c r="H190" s="42">
        <v>556</v>
      </c>
      <c r="I190" s="42">
        <v>498</v>
      </c>
      <c r="J190" s="42">
        <v>554</v>
      </c>
      <c r="K190" s="42">
        <v>600</v>
      </c>
      <c r="L190" s="42">
        <v>586</v>
      </c>
      <c r="M190" s="42">
        <v>534</v>
      </c>
      <c r="N190" s="42">
        <v>420</v>
      </c>
      <c r="O190" s="42">
        <v>269</v>
      </c>
      <c r="P190" s="42">
        <v>242</v>
      </c>
      <c r="Q190" s="42">
        <v>196</v>
      </c>
      <c r="R190" s="42">
        <v>146</v>
      </c>
      <c r="S190" s="42">
        <v>88</v>
      </c>
      <c r="T190" s="42">
        <v>65</v>
      </c>
      <c r="U190" s="42">
        <v>119</v>
      </c>
      <c r="V190" s="58">
        <v>14</v>
      </c>
      <c r="W190" s="76" t="s">
        <v>72</v>
      </c>
    </row>
    <row r="191" spans="1:23" s="17" customFormat="1" ht="18" customHeight="1">
      <c r="A191" s="77" t="s">
        <v>73</v>
      </c>
      <c r="B191" s="60">
        <f t="shared" si="55"/>
        <v>2531</v>
      </c>
      <c r="C191" s="42">
        <v>125</v>
      </c>
      <c r="D191" s="42">
        <v>129</v>
      </c>
      <c r="E191" s="42">
        <v>158</v>
      </c>
      <c r="F191" s="42">
        <v>162</v>
      </c>
      <c r="G191" s="42">
        <v>167</v>
      </c>
      <c r="H191" s="42">
        <v>199</v>
      </c>
      <c r="I191" s="42">
        <v>187</v>
      </c>
      <c r="J191" s="42">
        <v>230</v>
      </c>
      <c r="K191" s="42">
        <v>211</v>
      </c>
      <c r="L191" s="42">
        <v>211</v>
      </c>
      <c r="M191" s="42">
        <v>184</v>
      </c>
      <c r="N191" s="42">
        <v>158</v>
      </c>
      <c r="O191" s="42">
        <v>120</v>
      </c>
      <c r="P191" s="42">
        <v>83</v>
      </c>
      <c r="Q191" s="42">
        <v>76</v>
      </c>
      <c r="R191" s="42">
        <v>46</v>
      </c>
      <c r="S191" s="42">
        <v>36</v>
      </c>
      <c r="T191" s="42">
        <v>21</v>
      </c>
      <c r="U191" s="42">
        <v>27</v>
      </c>
      <c r="V191" s="58">
        <v>1</v>
      </c>
      <c r="W191" s="76" t="s">
        <v>74</v>
      </c>
    </row>
    <row r="192" spans="1:23" s="17" customFormat="1" ht="18" customHeight="1">
      <c r="A192" s="77" t="s">
        <v>75</v>
      </c>
      <c r="B192" s="60">
        <f t="shared" si="55"/>
        <v>5403</v>
      </c>
      <c r="C192" s="42">
        <v>326</v>
      </c>
      <c r="D192" s="42">
        <v>312</v>
      </c>
      <c r="E192" s="42">
        <v>437</v>
      </c>
      <c r="F192" s="42">
        <v>423</v>
      </c>
      <c r="G192" s="42">
        <v>397</v>
      </c>
      <c r="H192" s="42">
        <v>422</v>
      </c>
      <c r="I192" s="42">
        <v>402</v>
      </c>
      <c r="J192" s="42">
        <v>455</v>
      </c>
      <c r="K192" s="42">
        <v>460</v>
      </c>
      <c r="L192" s="42">
        <v>429</v>
      </c>
      <c r="M192" s="42">
        <v>397</v>
      </c>
      <c r="N192" s="42">
        <v>283</v>
      </c>
      <c r="O192" s="42">
        <v>208</v>
      </c>
      <c r="P192" s="42">
        <v>122</v>
      </c>
      <c r="Q192" s="42">
        <v>108</v>
      </c>
      <c r="R192" s="42">
        <v>78</v>
      </c>
      <c r="S192" s="42">
        <v>50</v>
      </c>
      <c r="T192" s="42">
        <v>48</v>
      </c>
      <c r="U192" s="42">
        <v>42</v>
      </c>
      <c r="V192" s="58">
        <v>4</v>
      </c>
      <c r="W192" s="76" t="s">
        <v>76</v>
      </c>
    </row>
    <row r="193" spans="1:23" s="17" customFormat="1" ht="18" customHeight="1">
      <c r="A193" s="77" t="s">
        <v>77</v>
      </c>
      <c r="B193" s="60">
        <f t="shared" si="55"/>
        <v>1342</v>
      </c>
      <c r="C193" s="42">
        <v>52</v>
      </c>
      <c r="D193" s="42">
        <v>67</v>
      </c>
      <c r="E193" s="42">
        <v>74</v>
      </c>
      <c r="F193" s="42">
        <v>93</v>
      </c>
      <c r="G193" s="42">
        <v>84</v>
      </c>
      <c r="H193" s="42">
        <v>80</v>
      </c>
      <c r="I193" s="42">
        <v>91</v>
      </c>
      <c r="J193" s="42">
        <v>112</v>
      </c>
      <c r="K193" s="42">
        <v>128</v>
      </c>
      <c r="L193" s="42">
        <v>105</v>
      </c>
      <c r="M193" s="42">
        <v>99</v>
      </c>
      <c r="N193" s="42">
        <v>99</v>
      </c>
      <c r="O193" s="42">
        <v>64</v>
      </c>
      <c r="P193" s="42">
        <v>51</v>
      </c>
      <c r="Q193" s="42">
        <v>50</v>
      </c>
      <c r="R193" s="42">
        <v>41</v>
      </c>
      <c r="S193" s="42">
        <v>20</v>
      </c>
      <c r="T193" s="42">
        <v>19</v>
      </c>
      <c r="U193" s="42">
        <v>13</v>
      </c>
      <c r="V193" s="58">
        <v>0</v>
      </c>
      <c r="W193" s="76" t="s">
        <v>78</v>
      </c>
    </row>
    <row r="194" spans="1:23" s="13" customFormat="1" ht="20.25" customHeight="1">
      <c r="A194" s="77" t="s">
        <v>79</v>
      </c>
      <c r="B194" s="60">
        <f t="shared" si="55"/>
        <v>6282</v>
      </c>
      <c r="C194" s="41">
        <v>386</v>
      </c>
      <c r="D194" s="41">
        <v>398</v>
      </c>
      <c r="E194" s="41">
        <v>448</v>
      </c>
      <c r="F194" s="41">
        <v>509</v>
      </c>
      <c r="G194" s="41">
        <v>404</v>
      </c>
      <c r="H194" s="41">
        <v>494</v>
      </c>
      <c r="I194" s="41">
        <v>535</v>
      </c>
      <c r="J194" s="41">
        <v>677</v>
      </c>
      <c r="K194" s="41">
        <v>621</v>
      </c>
      <c r="L194" s="41">
        <v>546</v>
      </c>
      <c r="M194" s="41">
        <v>384</v>
      </c>
      <c r="N194" s="41">
        <v>265</v>
      </c>
      <c r="O194" s="41">
        <v>188</v>
      </c>
      <c r="P194" s="41">
        <v>111</v>
      </c>
      <c r="Q194" s="41">
        <v>114</v>
      </c>
      <c r="R194" s="41">
        <v>84</v>
      </c>
      <c r="S194" s="41">
        <v>60</v>
      </c>
      <c r="T194" s="41">
        <v>42</v>
      </c>
      <c r="U194" s="41">
        <v>12</v>
      </c>
      <c r="V194" s="57">
        <v>4</v>
      </c>
      <c r="W194" s="11" t="s">
        <v>80</v>
      </c>
    </row>
    <row r="195" spans="1:23" s="17" customFormat="1" ht="20.25" customHeight="1">
      <c r="A195" s="77" t="s">
        <v>81</v>
      </c>
      <c r="B195" s="60">
        <f t="shared" si="55"/>
        <v>21335</v>
      </c>
      <c r="C195" s="42">
        <v>1124</v>
      </c>
      <c r="D195" s="42">
        <v>1213</v>
      </c>
      <c r="E195" s="42">
        <v>1530</v>
      </c>
      <c r="F195" s="42">
        <v>1548</v>
      </c>
      <c r="G195" s="42">
        <v>1418</v>
      </c>
      <c r="H195" s="42">
        <v>1516</v>
      </c>
      <c r="I195" s="42">
        <v>1669</v>
      </c>
      <c r="J195" s="42">
        <v>1903</v>
      </c>
      <c r="K195" s="42">
        <v>2059</v>
      </c>
      <c r="L195" s="42">
        <v>1883</v>
      </c>
      <c r="M195" s="42">
        <v>1577</v>
      </c>
      <c r="N195" s="42">
        <v>1073</v>
      </c>
      <c r="O195" s="42">
        <v>724</v>
      </c>
      <c r="P195" s="42">
        <v>538</v>
      </c>
      <c r="Q195" s="42">
        <v>504</v>
      </c>
      <c r="R195" s="42">
        <v>427</v>
      </c>
      <c r="S195" s="42">
        <v>274</v>
      </c>
      <c r="T195" s="42">
        <v>208</v>
      </c>
      <c r="U195" s="42">
        <v>138</v>
      </c>
      <c r="V195" s="58">
        <v>9</v>
      </c>
      <c r="W195" s="76" t="s">
        <v>82</v>
      </c>
    </row>
    <row r="196" spans="1:23" s="17" customFormat="1" ht="18" customHeight="1">
      <c r="A196" s="14" t="s">
        <v>33</v>
      </c>
      <c r="B196" s="60">
        <f>SUM(B197:B202)</f>
        <v>28308</v>
      </c>
      <c r="C196" s="41">
        <f aca="true" t="shared" si="56" ref="C196:V196">SUM(C197:C202)</f>
        <v>1488</v>
      </c>
      <c r="D196" s="41">
        <f t="shared" si="56"/>
        <v>1609</v>
      </c>
      <c r="E196" s="41">
        <f t="shared" si="56"/>
        <v>1837</v>
      </c>
      <c r="F196" s="41">
        <f t="shared" si="56"/>
        <v>1960</v>
      </c>
      <c r="G196" s="41">
        <f t="shared" si="56"/>
        <v>1903</v>
      </c>
      <c r="H196" s="41">
        <f t="shared" si="56"/>
        <v>2231</v>
      </c>
      <c r="I196" s="41">
        <f t="shared" si="56"/>
        <v>2306</v>
      </c>
      <c r="J196" s="41">
        <f t="shared" si="56"/>
        <v>2400</v>
      </c>
      <c r="K196" s="41">
        <f t="shared" si="56"/>
        <v>2475</v>
      </c>
      <c r="L196" s="41">
        <f t="shared" si="56"/>
        <v>2382</v>
      </c>
      <c r="M196" s="41">
        <f t="shared" si="56"/>
        <v>2055</v>
      </c>
      <c r="N196" s="41">
        <f t="shared" si="56"/>
        <v>1584</v>
      </c>
      <c r="O196" s="41">
        <f t="shared" si="56"/>
        <v>1030</v>
      </c>
      <c r="P196" s="41">
        <f t="shared" si="56"/>
        <v>874</v>
      </c>
      <c r="Q196" s="41">
        <f t="shared" si="56"/>
        <v>769</v>
      </c>
      <c r="R196" s="41">
        <f t="shared" si="56"/>
        <v>636</v>
      </c>
      <c r="S196" s="41">
        <f t="shared" si="56"/>
        <v>364</v>
      </c>
      <c r="T196" s="41">
        <f t="shared" si="56"/>
        <v>271</v>
      </c>
      <c r="U196" s="41">
        <f t="shared" si="56"/>
        <v>116</v>
      </c>
      <c r="V196" s="71">
        <f t="shared" si="56"/>
        <v>18</v>
      </c>
      <c r="W196" s="72" t="s">
        <v>42</v>
      </c>
    </row>
    <row r="197" spans="1:23" s="17" customFormat="1" ht="18" customHeight="1">
      <c r="A197" s="77" t="s">
        <v>83</v>
      </c>
      <c r="B197" s="60">
        <f t="shared" si="55"/>
        <v>5958</v>
      </c>
      <c r="C197" s="42">
        <v>326</v>
      </c>
      <c r="D197" s="42">
        <v>484</v>
      </c>
      <c r="E197" s="42">
        <v>586</v>
      </c>
      <c r="F197" s="42">
        <v>455</v>
      </c>
      <c r="G197" s="42">
        <v>356</v>
      </c>
      <c r="H197" s="42">
        <v>436</v>
      </c>
      <c r="I197" s="42">
        <v>439</v>
      </c>
      <c r="J197" s="42">
        <v>449</v>
      </c>
      <c r="K197" s="42">
        <v>399</v>
      </c>
      <c r="L197" s="42">
        <v>460</v>
      </c>
      <c r="M197" s="42">
        <v>433</v>
      </c>
      <c r="N197" s="42">
        <v>328</v>
      </c>
      <c r="O197" s="42">
        <v>212</v>
      </c>
      <c r="P197" s="42">
        <v>157</v>
      </c>
      <c r="Q197" s="42">
        <v>135</v>
      </c>
      <c r="R197" s="42">
        <v>112</v>
      </c>
      <c r="S197" s="42">
        <v>76</v>
      </c>
      <c r="T197" s="46">
        <v>61</v>
      </c>
      <c r="U197" s="42">
        <v>42</v>
      </c>
      <c r="V197" s="58">
        <v>12</v>
      </c>
      <c r="W197" s="76" t="s">
        <v>84</v>
      </c>
    </row>
    <row r="198" spans="1:23" s="17" customFormat="1" ht="18" customHeight="1">
      <c r="A198" s="77" t="s">
        <v>85</v>
      </c>
      <c r="B198" s="60">
        <f t="shared" si="55"/>
        <v>1978</v>
      </c>
      <c r="C198" s="42">
        <v>124</v>
      </c>
      <c r="D198" s="42">
        <v>112</v>
      </c>
      <c r="E198" s="42">
        <v>147</v>
      </c>
      <c r="F198" s="42">
        <v>131</v>
      </c>
      <c r="G198" s="42">
        <v>175</v>
      </c>
      <c r="H198" s="42">
        <v>175</v>
      </c>
      <c r="I198" s="42">
        <v>162</v>
      </c>
      <c r="J198" s="42">
        <v>168</v>
      </c>
      <c r="K198" s="42">
        <v>173</v>
      </c>
      <c r="L198" s="42">
        <v>137</v>
      </c>
      <c r="M198" s="42">
        <v>123</v>
      </c>
      <c r="N198" s="42">
        <v>92</v>
      </c>
      <c r="O198" s="42">
        <v>76</v>
      </c>
      <c r="P198" s="42">
        <v>58</v>
      </c>
      <c r="Q198" s="42">
        <v>43</v>
      </c>
      <c r="R198" s="42">
        <v>41</v>
      </c>
      <c r="S198" s="42">
        <v>18</v>
      </c>
      <c r="T198" s="42">
        <v>11</v>
      </c>
      <c r="U198" s="42">
        <v>12</v>
      </c>
      <c r="V198" s="58">
        <v>0</v>
      </c>
      <c r="W198" s="79" t="s">
        <v>86</v>
      </c>
    </row>
    <row r="199" spans="1:23" s="17" customFormat="1" ht="18" customHeight="1">
      <c r="A199" s="80" t="s">
        <v>87</v>
      </c>
      <c r="B199" s="60">
        <f>SUM(C199:V199)</f>
        <v>2025</v>
      </c>
      <c r="C199" s="42">
        <v>131</v>
      </c>
      <c r="D199" s="42">
        <v>148</v>
      </c>
      <c r="E199" s="42">
        <v>152</v>
      </c>
      <c r="F199" s="42">
        <v>160</v>
      </c>
      <c r="G199" s="42">
        <v>179</v>
      </c>
      <c r="H199" s="42">
        <v>181</v>
      </c>
      <c r="I199" s="42">
        <v>168</v>
      </c>
      <c r="J199" s="42">
        <v>165</v>
      </c>
      <c r="K199" s="42">
        <v>185</v>
      </c>
      <c r="L199" s="42">
        <v>127</v>
      </c>
      <c r="M199" s="42">
        <v>130</v>
      </c>
      <c r="N199" s="42">
        <v>92</v>
      </c>
      <c r="O199" s="42">
        <v>57</v>
      </c>
      <c r="P199" s="42">
        <v>43</v>
      </c>
      <c r="Q199" s="42">
        <v>44</v>
      </c>
      <c r="R199" s="42">
        <v>32</v>
      </c>
      <c r="S199" s="42">
        <v>13</v>
      </c>
      <c r="T199" s="42">
        <v>11</v>
      </c>
      <c r="U199" s="42">
        <v>7</v>
      </c>
      <c r="V199" s="58">
        <v>0</v>
      </c>
      <c r="W199" s="76" t="s">
        <v>88</v>
      </c>
    </row>
    <row r="200" spans="1:23" s="17" customFormat="1" ht="18" customHeight="1">
      <c r="A200" s="80" t="s">
        <v>89</v>
      </c>
      <c r="B200" s="60">
        <f t="shared" si="55"/>
        <v>2366</v>
      </c>
      <c r="C200" s="42">
        <v>89</v>
      </c>
      <c r="D200" s="42">
        <v>60</v>
      </c>
      <c r="E200" s="42">
        <v>80</v>
      </c>
      <c r="F200" s="42">
        <v>143</v>
      </c>
      <c r="G200" s="42">
        <v>128</v>
      </c>
      <c r="H200" s="42">
        <v>174</v>
      </c>
      <c r="I200" s="42">
        <v>171</v>
      </c>
      <c r="J200" s="42">
        <v>210</v>
      </c>
      <c r="K200" s="42">
        <v>242</v>
      </c>
      <c r="L200" s="42">
        <v>232</v>
      </c>
      <c r="M200" s="42">
        <v>214</v>
      </c>
      <c r="N200" s="42">
        <v>172</v>
      </c>
      <c r="O200" s="42">
        <v>111</v>
      </c>
      <c r="P200" s="42">
        <v>90</v>
      </c>
      <c r="Q200" s="42">
        <v>77</v>
      </c>
      <c r="R200" s="42">
        <v>74</v>
      </c>
      <c r="S200" s="42">
        <v>56</v>
      </c>
      <c r="T200" s="42">
        <v>32</v>
      </c>
      <c r="U200" s="42">
        <v>10</v>
      </c>
      <c r="V200" s="58">
        <v>1</v>
      </c>
      <c r="W200" s="76" t="s">
        <v>90</v>
      </c>
    </row>
    <row r="201" spans="1:23" s="17" customFormat="1" ht="18" customHeight="1">
      <c r="A201" s="80" t="s">
        <v>91</v>
      </c>
      <c r="B201" s="60">
        <f t="shared" si="55"/>
        <v>3499</v>
      </c>
      <c r="C201" s="42">
        <v>176</v>
      </c>
      <c r="D201" s="42">
        <v>195</v>
      </c>
      <c r="E201" s="42">
        <v>211</v>
      </c>
      <c r="F201" s="42">
        <v>263</v>
      </c>
      <c r="G201" s="42">
        <v>231</v>
      </c>
      <c r="H201" s="42">
        <v>296</v>
      </c>
      <c r="I201" s="42">
        <v>290</v>
      </c>
      <c r="J201" s="42">
        <v>288</v>
      </c>
      <c r="K201" s="42">
        <v>321</v>
      </c>
      <c r="L201" s="42">
        <v>310</v>
      </c>
      <c r="M201" s="42">
        <v>232</v>
      </c>
      <c r="N201" s="42">
        <v>206</v>
      </c>
      <c r="O201" s="42">
        <v>130</v>
      </c>
      <c r="P201" s="42">
        <v>102</v>
      </c>
      <c r="Q201" s="42">
        <v>91</v>
      </c>
      <c r="R201" s="42">
        <v>75</v>
      </c>
      <c r="S201" s="42">
        <v>33</v>
      </c>
      <c r="T201" s="42">
        <v>37</v>
      </c>
      <c r="U201" s="42">
        <v>12</v>
      </c>
      <c r="V201" s="58">
        <v>0</v>
      </c>
      <c r="W201" s="76" t="s">
        <v>92</v>
      </c>
    </row>
    <row r="202" spans="1:23" s="13" customFormat="1" ht="18" customHeight="1">
      <c r="A202" s="77" t="s">
        <v>81</v>
      </c>
      <c r="B202" s="60">
        <f t="shared" si="55"/>
        <v>12482</v>
      </c>
      <c r="C202" s="41">
        <v>642</v>
      </c>
      <c r="D202" s="41">
        <v>610</v>
      </c>
      <c r="E202" s="41">
        <v>661</v>
      </c>
      <c r="F202" s="41">
        <v>808</v>
      </c>
      <c r="G202" s="41">
        <v>834</v>
      </c>
      <c r="H202" s="41">
        <v>969</v>
      </c>
      <c r="I202" s="41">
        <v>1076</v>
      </c>
      <c r="J202" s="41">
        <v>1120</v>
      </c>
      <c r="K202" s="41">
        <v>1155</v>
      </c>
      <c r="L202" s="41">
        <v>1116</v>
      </c>
      <c r="M202" s="41">
        <v>923</v>
      </c>
      <c r="N202" s="41">
        <v>694</v>
      </c>
      <c r="O202" s="41">
        <v>444</v>
      </c>
      <c r="P202" s="41">
        <v>424</v>
      </c>
      <c r="Q202" s="41">
        <v>379</v>
      </c>
      <c r="R202" s="41">
        <v>302</v>
      </c>
      <c r="S202" s="41">
        <v>168</v>
      </c>
      <c r="T202" s="41">
        <v>119</v>
      </c>
      <c r="U202" s="41">
        <v>33</v>
      </c>
      <c r="V202" s="57">
        <v>5</v>
      </c>
      <c r="W202" s="76" t="s">
        <v>82</v>
      </c>
    </row>
    <row r="203" spans="1:23" s="13" customFormat="1" ht="12.75" customHeight="1">
      <c r="A203" s="96"/>
      <c r="B203" s="112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113"/>
      <c r="W203" s="96"/>
    </row>
    <row r="204" spans="1:23" s="4" customFormat="1" ht="19.5" customHeight="1">
      <c r="A204" s="1" t="s">
        <v>63</v>
      </c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5"/>
      <c r="U204" s="5"/>
      <c r="W204" s="5"/>
    </row>
    <row r="205" spans="1:23" s="4" customFormat="1" ht="20.25" customHeight="1">
      <c r="A205" s="1" t="s">
        <v>64</v>
      </c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5"/>
      <c r="U205" s="5"/>
      <c r="W205" s="5"/>
    </row>
    <row r="206" spans="3:23" s="4" customFormat="1" ht="1.5" customHeight="1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6"/>
      <c r="T206" s="5"/>
      <c r="U206" s="5"/>
      <c r="W206" s="5"/>
    </row>
    <row r="207" spans="1:23" s="8" customFormat="1" ht="16.5" customHeight="1">
      <c r="A207" s="7"/>
      <c r="B207" s="61"/>
      <c r="C207" s="114" t="s">
        <v>29</v>
      </c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6"/>
      <c r="W207" s="62"/>
    </row>
    <row r="208" spans="1:23" s="8" customFormat="1" ht="14.25" customHeight="1">
      <c r="A208" s="9"/>
      <c r="B208" s="63"/>
      <c r="C208" s="38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1"/>
      <c r="U208" s="31"/>
      <c r="V208" s="44" t="s">
        <v>25</v>
      </c>
      <c r="W208" s="65"/>
    </row>
    <row r="209" spans="1:23" s="8" customFormat="1" ht="12.75" customHeight="1">
      <c r="A209" s="28" t="s">
        <v>52</v>
      </c>
      <c r="B209" s="63" t="s">
        <v>0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3" t="s">
        <v>21</v>
      </c>
      <c r="U209" s="34"/>
      <c r="V209" s="44" t="s">
        <v>26</v>
      </c>
      <c r="W209" s="24" t="s">
        <v>51</v>
      </c>
    </row>
    <row r="210" spans="1:23" s="8" customFormat="1" ht="13.5" customHeight="1">
      <c r="A210" s="9"/>
      <c r="B210" s="63" t="s">
        <v>3</v>
      </c>
      <c r="C210" s="32" t="s">
        <v>4</v>
      </c>
      <c r="D210" s="32" t="s">
        <v>5</v>
      </c>
      <c r="E210" s="32" t="s">
        <v>6</v>
      </c>
      <c r="F210" s="32" t="s">
        <v>7</v>
      </c>
      <c r="G210" s="32" t="s">
        <v>8</v>
      </c>
      <c r="H210" s="32" t="s">
        <v>9</v>
      </c>
      <c r="I210" s="32" t="s">
        <v>10</v>
      </c>
      <c r="J210" s="32" t="s">
        <v>11</v>
      </c>
      <c r="K210" s="32" t="s">
        <v>12</v>
      </c>
      <c r="L210" s="32" t="s">
        <v>13</v>
      </c>
      <c r="M210" s="32" t="s">
        <v>14</v>
      </c>
      <c r="N210" s="32" t="s">
        <v>15</v>
      </c>
      <c r="O210" s="32" t="s">
        <v>16</v>
      </c>
      <c r="P210" s="32" t="s">
        <v>17</v>
      </c>
      <c r="Q210" s="32" t="s">
        <v>18</v>
      </c>
      <c r="R210" s="32" t="s">
        <v>19</v>
      </c>
      <c r="S210" s="32" t="s">
        <v>20</v>
      </c>
      <c r="T210" s="34" t="s">
        <v>22</v>
      </c>
      <c r="U210" s="34" t="s">
        <v>30</v>
      </c>
      <c r="V210" s="44" t="s">
        <v>27</v>
      </c>
      <c r="W210" s="65"/>
    </row>
    <row r="211" spans="1:23" s="8" customFormat="1" ht="9.75" customHeight="1">
      <c r="A211" s="9"/>
      <c r="B211" s="63"/>
      <c r="C211" s="33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4" t="s">
        <v>23</v>
      </c>
      <c r="U211" s="34" t="s">
        <v>31</v>
      </c>
      <c r="V211" s="44" t="s">
        <v>28</v>
      </c>
      <c r="W211" s="65"/>
    </row>
    <row r="212" spans="1:23" s="8" customFormat="1" ht="13.5" customHeight="1">
      <c r="A212" s="12"/>
      <c r="B212" s="66"/>
      <c r="C212" s="39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7" t="s">
        <v>24</v>
      </c>
      <c r="U212" s="37"/>
      <c r="V212" s="45"/>
      <c r="W212" s="67"/>
    </row>
    <row r="213" spans="1:23" s="17" customFormat="1" ht="18.75" customHeight="1">
      <c r="A213" s="15" t="s">
        <v>34</v>
      </c>
      <c r="B213" s="60">
        <f aca="true" t="shared" si="57" ref="B213:V213">SUM(B204:B218)</f>
        <v>35834</v>
      </c>
      <c r="C213" s="41">
        <f t="shared" si="57"/>
        <v>1798</v>
      </c>
      <c r="D213" s="41">
        <f t="shared" si="57"/>
        <v>1815</v>
      </c>
      <c r="E213" s="41">
        <f t="shared" si="57"/>
        <v>2177</v>
      </c>
      <c r="F213" s="41">
        <f t="shared" si="57"/>
        <v>2584</v>
      </c>
      <c r="G213" s="41">
        <f t="shared" si="57"/>
        <v>2640</v>
      </c>
      <c r="H213" s="41">
        <f t="shared" si="57"/>
        <v>2464</v>
      </c>
      <c r="I213" s="41">
        <f t="shared" si="57"/>
        <v>2611</v>
      </c>
      <c r="J213" s="41">
        <f t="shared" si="57"/>
        <v>2979</v>
      </c>
      <c r="K213" s="41">
        <f t="shared" si="57"/>
        <v>3259</v>
      </c>
      <c r="L213" s="41">
        <f t="shared" si="57"/>
        <v>3057</v>
      </c>
      <c r="M213" s="41">
        <f t="shared" si="57"/>
        <v>2660</v>
      </c>
      <c r="N213" s="41">
        <f t="shared" si="57"/>
        <v>1955</v>
      </c>
      <c r="O213" s="41">
        <f t="shared" si="57"/>
        <v>1355</v>
      </c>
      <c r="P213" s="41">
        <f t="shared" si="57"/>
        <v>1132</v>
      </c>
      <c r="Q213" s="41">
        <f t="shared" si="57"/>
        <v>1106</v>
      </c>
      <c r="R213" s="41">
        <f t="shared" si="57"/>
        <v>884</v>
      </c>
      <c r="S213" s="41">
        <f t="shared" si="57"/>
        <v>519</v>
      </c>
      <c r="T213" s="41">
        <f t="shared" si="57"/>
        <v>393</v>
      </c>
      <c r="U213" s="41">
        <f t="shared" si="57"/>
        <v>426</v>
      </c>
      <c r="V213" s="71">
        <f t="shared" si="57"/>
        <v>20</v>
      </c>
      <c r="W213" s="72" t="s">
        <v>43</v>
      </c>
    </row>
    <row r="214" spans="1:23" s="17" customFormat="1" ht="18" customHeight="1">
      <c r="A214" s="77" t="s">
        <v>93</v>
      </c>
      <c r="B214" s="60">
        <f>SUM(C214:V214)</f>
        <v>4872</v>
      </c>
      <c r="C214" s="42">
        <v>230</v>
      </c>
      <c r="D214" s="42">
        <v>252</v>
      </c>
      <c r="E214" s="42">
        <v>263</v>
      </c>
      <c r="F214" s="42">
        <v>324</v>
      </c>
      <c r="G214" s="42">
        <v>278</v>
      </c>
      <c r="H214" s="42">
        <v>329</v>
      </c>
      <c r="I214" s="42">
        <v>340</v>
      </c>
      <c r="J214" s="42">
        <v>371</v>
      </c>
      <c r="K214" s="42">
        <v>441</v>
      </c>
      <c r="L214" s="42">
        <v>456</v>
      </c>
      <c r="M214" s="42">
        <v>383</v>
      </c>
      <c r="N214" s="42">
        <v>292</v>
      </c>
      <c r="O214" s="42">
        <v>238</v>
      </c>
      <c r="P214" s="42">
        <v>181</v>
      </c>
      <c r="Q214" s="42">
        <v>170</v>
      </c>
      <c r="R214" s="42">
        <v>148</v>
      </c>
      <c r="S214" s="42">
        <v>99</v>
      </c>
      <c r="T214" s="46">
        <v>57</v>
      </c>
      <c r="U214" s="42">
        <v>18</v>
      </c>
      <c r="V214" s="58">
        <v>2</v>
      </c>
      <c r="W214" s="76" t="s">
        <v>94</v>
      </c>
    </row>
    <row r="215" spans="1:23" s="17" customFormat="1" ht="14.25" customHeight="1">
      <c r="A215" s="77" t="s">
        <v>95</v>
      </c>
      <c r="B215" s="60">
        <f>SUM(C215:V215)</f>
        <v>1576</v>
      </c>
      <c r="C215" s="42">
        <v>66</v>
      </c>
      <c r="D215" s="42">
        <v>66</v>
      </c>
      <c r="E215" s="42">
        <v>87</v>
      </c>
      <c r="F215" s="42">
        <v>101</v>
      </c>
      <c r="G215" s="42">
        <v>97</v>
      </c>
      <c r="H215" s="42">
        <v>91</v>
      </c>
      <c r="I215" s="42">
        <v>113</v>
      </c>
      <c r="J215" s="42">
        <v>157</v>
      </c>
      <c r="K215" s="42">
        <v>143</v>
      </c>
      <c r="L215" s="42">
        <v>152</v>
      </c>
      <c r="M215" s="42">
        <v>124</v>
      </c>
      <c r="N215" s="42">
        <v>93</v>
      </c>
      <c r="O215" s="42">
        <v>64</v>
      </c>
      <c r="P215" s="42">
        <v>45</v>
      </c>
      <c r="Q215" s="42">
        <v>65</v>
      </c>
      <c r="R215" s="42">
        <v>53</v>
      </c>
      <c r="S215" s="42">
        <v>26</v>
      </c>
      <c r="T215" s="46">
        <v>24</v>
      </c>
      <c r="U215" s="42">
        <v>8</v>
      </c>
      <c r="V215" s="58">
        <v>1</v>
      </c>
      <c r="W215" s="76" t="s">
        <v>96</v>
      </c>
    </row>
    <row r="216" spans="1:23" s="17" customFormat="1" ht="19.5" customHeight="1">
      <c r="A216" s="77" t="s">
        <v>97</v>
      </c>
      <c r="B216" s="60">
        <f>SUM(C216:V216)</f>
        <v>2007</v>
      </c>
      <c r="C216" s="42">
        <v>97</v>
      </c>
      <c r="D216" s="42">
        <v>75</v>
      </c>
      <c r="E216" s="42">
        <v>114</v>
      </c>
      <c r="F216" s="42">
        <v>131</v>
      </c>
      <c r="G216" s="42">
        <v>114</v>
      </c>
      <c r="H216" s="42">
        <v>143</v>
      </c>
      <c r="I216" s="42">
        <v>150</v>
      </c>
      <c r="J216" s="42">
        <v>150</v>
      </c>
      <c r="K216" s="42">
        <v>161</v>
      </c>
      <c r="L216" s="42">
        <v>193</v>
      </c>
      <c r="M216" s="42">
        <v>160</v>
      </c>
      <c r="N216" s="42">
        <v>111</v>
      </c>
      <c r="O216" s="42">
        <v>72</v>
      </c>
      <c r="P216" s="42">
        <v>54</v>
      </c>
      <c r="Q216" s="42">
        <v>55</v>
      </c>
      <c r="R216" s="42">
        <v>40</v>
      </c>
      <c r="S216" s="42">
        <v>26</v>
      </c>
      <c r="T216" s="46">
        <v>16</v>
      </c>
      <c r="U216" s="42">
        <v>140</v>
      </c>
      <c r="V216" s="58">
        <v>5</v>
      </c>
      <c r="W216" s="76" t="s">
        <v>98</v>
      </c>
    </row>
    <row r="217" spans="1:23" s="17" customFormat="1" ht="19.5" customHeight="1">
      <c r="A217" s="80" t="s">
        <v>99</v>
      </c>
      <c r="B217" s="60">
        <f>SUM(C217:V217)</f>
        <v>3032</v>
      </c>
      <c r="C217" s="42">
        <v>140</v>
      </c>
      <c r="D217" s="42">
        <v>137</v>
      </c>
      <c r="E217" s="42">
        <v>175</v>
      </c>
      <c r="F217" s="42">
        <v>189</v>
      </c>
      <c r="G217" s="42">
        <v>210</v>
      </c>
      <c r="H217" s="42">
        <v>210</v>
      </c>
      <c r="I217" s="42">
        <v>200</v>
      </c>
      <c r="J217" s="42">
        <v>214</v>
      </c>
      <c r="K217" s="42">
        <v>296</v>
      </c>
      <c r="L217" s="42">
        <v>303</v>
      </c>
      <c r="M217" s="42">
        <v>264</v>
      </c>
      <c r="N217" s="42">
        <v>173</v>
      </c>
      <c r="O217" s="42">
        <v>106</v>
      </c>
      <c r="P217" s="42">
        <v>106</v>
      </c>
      <c r="Q217" s="42">
        <v>110</v>
      </c>
      <c r="R217" s="42">
        <v>84</v>
      </c>
      <c r="S217" s="42">
        <v>59</v>
      </c>
      <c r="T217" s="46">
        <v>38</v>
      </c>
      <c r="U217" s="42">
        <v>18</v>
      </c>
      <c r="V217" s="58">
        <v>0</v>
      </c>
      <c r="W217" s="76" t="s">
        <v>100</v>
      </c>
    </row>
    <row r="218" spans="1:23" s="90" customFormat="1" ht="19.5" customHeight="1">
      <c r="A218" s="77" t="s">
        <v>81</v>
      </c>
      <c r="B218" s="60">
        <f>SUM(C218:V218)</f>
        <v>24347</v>
      </c>
      <c r="C218" s="42">
        <v>1265</v>
      </c>
      <c r="D218" s="42">
        <v>1285</v>
      </c>
      <c r="E218" s="42">
        <v>1538</v>
      </c>
      <c r="F218" s="42">
        <v>1839</v>
      </c>
      <c r="G218" s="42">
        <v>1941</v>
      </c>
      <c r="H218" s="42">
        <v>1691</v>
      </c>
      <c r="I218" s="42">
        <v>1808</v>
      </c>
      <c r="J218" s="42">
        <v>2087</v>
      </c>
      <c r="K218" s="42">
        <v>2218</v>
      </c>
      <c r="L218" s="42">
        <v>1953</v>
      </c>
      <c r="M218" s="42">
        <v>1729</v>
      </c>
      <c r="N218" s="42">
        <v>1286</v>
      </c>
      <c r="O218" s="42">
        <v>875</v>
      </c>
      <c r="P218" s="42">
        <v>746</v>
      </c>
      <c r="Q218" s="42">
        <v>706</v>
      </c>
      <c r="R218" s="42">
        <v>559</v>
      </c>
      <c r="S218" s="42">
        <v>309</v>
      </c>
      <c r="T218" s="42">
        <v>258</v>
      </c>
      <c r="U218" s="42">
        <v>242</v>
      </c>
      <c r="V218" s="58">
        <v>12</v>
      </c>
      <c r="W218" s="76" t="s">
        <v>82</v>
      </c>
    </row>
    <row r="219" spans="1:23" s="8" customFormat="1" ht="19.5" customHeight="1">
      <c r="A219" s="16" t="s">
        <v>35</v>
      </c>
      <c r="B219" s="60">
        <f>SUM(B220:B223)</f>
        <v>19315</v>
      </c>
      <c r="C219" s="41">
        <f aca="true" t="shared" si="58" ref="C219:U219">SUM(C220:C223)</f>
        <v>1451</v>
      </c>
      <c r="D219" s="41">
        <f t="shared" si="58"/>
        <v>1481</v>
      </c>
      <c r="E219" s="41">
        <f t="shared" si="58"/>
        <v>1412</v>
      </c>
      <c r="F219" s="41">
        <f t="shared" si="58"/>
        <v>1403</v>
      </c>
      <c r="G219" s="41">
        <f t="shared" si="58"/>
        <v>1459</v>
      </c>
      <c r="H219" s="41">
        <f t="shared" si="58"/>
        <v>1699</v>
      </c>
      <c r="I219" s="41">
        <f t="shared" si="58"/>
        <v>1576</v>
      </c>
      <c r="J219" s="41">
        <f t="shared" si="58"/>
        <v>1591</v>
      </c>
      <c r="K219" s="41">
        <f t="shared" si="58"/>
        <v>1654</v>
      </c>
      <c r="L219" s="41">
        <f t="shared" si="58"/>
        <v>1429</v>
      </c>
      <c r="M219" s="41">
        <f t="shared" si="58"/>
        <v>1084</v>
      </c>
      <c r="N219" s="41">
        <f t="shared" si="58"/>
        <v>850</v>
      </c>
      <c r="O219" s="41">
        <f t="shared" si="58"/>
        <v>561</v>
      </c>
      <c r="P219" s="41">
        <f t="shared" si="58"/>
        <v>482</v>
      </c>
      <c r="Q219" s="41">
        <f t="shared" si="58"/>
        <v>404</v>
      </c>
      <c r="R219" s="41">
        <f t="shared" si="58"/>
        <v>295</v>
      </c>
      <c r="S219" s="41">
        <f t="shared" si="58"/>
        <v>191</v>
      </c>
      <c r="T219" s="41">
        <f t="shared" si="58"/>
        <v>108</v>
      </c>
      <c r="U219" s="41">
        <f t="shared" si="58"/>
        <v>180</v>
      </c>
      <c r="V219" s="97">
        <f>SUM(V220:V223)</f>
        <v>5</v>
      </c>
      <c r="W219" s="74" t="s">
        <v>44</v>
      </c>
    </row>
    <row r="220" spans="1:23" s="13" customFormat="1" ht="19.5" customHeight="1">
      <c r="A220" s="77" t="s">
        <v>101</v>
      </c>
      <c r="B220" s="60">
        <f>SUM(C220:V220)</f>
        <v>3975</v>
      </c>
      <c r="C220" s="42">
        <v>283</v>
      </c>
      <c r="D220" s="42">
        <v>265</v>
      </c>
      <c r="E220" s="42">
        <v>262</v>
      </c>
      <c r="F220" s="42">
        <v>304</v>
      </c>
      <c r="G220" s="42">
        <v>289</v>
      </c>
      <c r="H220" s="42">
        <v>338</v>
      </c>
      <c r="I220" s="42">
        <v>308</v>
      </c>
      <c r="J220" s="42">
        <v>357</v>
      </c>
      <c r="K220" s="42">
        <v>328</v>
      </c>
      <c r="L220" s="42">
        <v>329</v>
      </c>
      <c r="M220" s="42">
        <v>254</v>
      </c>
      <c r="N220" s="42">
        <v>205</v>
      </c>
      <c r="O220" s="42">
        <v>108</v>
      </c>
      <c r="P220" s="42">
        <v>107</v>
      </c>
      <c r="Q220" s="42">
        <v>82</v>
      </c>
      <c r="R220" s="42">
        <v>63</v>
      </c>
      <c r="S220" s="42">
        <v>37</v>
      </c>
      <c r="T220" s="42">
        <v>16</v>
      </c>
      <c r="U220" s="42">
        <v>39</v>
      </c>
      <c r="V220" s="58">
        <v>1</v>
      </c>
      <c r="W220" s="76" t="s">
        <v>102</v>
      </c>
    </row>
    <row r="221" spans="1:23" s="17" customFormat="1" ht="19.5" customHeight="1">
      <c r="A221" s="80" t="s">
        <v>103</v>
      </c>
      <c r="B221" s="60">
        <f>SUM(C221:V221)</f>
        <v>4276</v>
      </c>
      <c r="C221" s="42">
        <v>310</v>
      </c>
      <c r="D221" s="42">
        <v>316</v>
      </c>
      <c r="E221" s="42">
        <v>329</v>
      </c>
      <c r="F221" s="42">
        <v>306</v>
      </c>
      <c r="G221" s="42">
        <v>314</v>
      </c>
      <c r="H221" s="42">
        <v>365</v>
      </c>
      <c r="I221" s="42">
        <v>351</v>
      </c>
      <c r="J221" s="42">
        <v>354</v>
      </c>
      <c r="K221" s="42">
        <v>383</v>
      </c>
      <c r="L221" s="42">
        <v>328</v>
      </c>
      <c r="M221" s="42">
        <v>244</v>
      </c>
      <c r="N221" s="42">
        <v>168</v>
      </c>
      <c r="O221" s="42">
        <v>133</v>
      </c>
      <c r="P221" s="42">
        <v>122</v>
      </c>
      <c r="Q221" s="42">
        <v>101</v>
      </c>
      <c r="R221" s="42">
        <v>66</v>
      </c>
      <c r="S221" s="42">
        <v>46</v>
      </c>
      <c r="T221" s="46">
        <v>26</v>
      </c>
      <c r="U221" s="42">
        <v>14</v>
      </c>
      <c r="V221" s="58">
        <v>0</v>
      </c>
      <c r="W221" s="76" t="s">
        <v>104</v>
      </c>
    </row>
    <row r="222" spans="1:23" s="17" customFormat="1" ht="19.5" customHeight="1">
      <c r="A222" s="80" t="s">
        <v>105</v>
      </c>
      <c r="B222" s="60">
        <f aca="true" t="shared" si="59" ref="B222:B232">SUM(C222:V222)</f>
        <v>2250</v>
      </c>
      <c r="C222" s="42">
        <v>177</v>
      </c>
      <c r="D222" s="42">
        <v>190</v>
      </c>
      <c r="E222" s="42">
        <v>154</v>
      </c>
      <c r="F222" s="42">
        <v>158</v>
      </c>
      <c r="G222" s="42">
        <v>186</v>
      </c>
      <c r="H222" s="42">
        <v>253</v>
      </c>
      <c r="I222" s="42">
        <v>172</v>
      </c>
      <c r="J222" s="42">
        <v>181</v>
      </c>
      <c r="K222" s="42">
        <v>159</v>
      </c>
      <c r="L222" s="42">
        <v>150</v>
      </c>
      <c r="M222" s="42">
        <v>128</v>
      </c>
      <c r="N222" s="42">
        <v>93</v>
      </c>
      <c r="O222" s="42">
        <v>73</v>
      </c>
      <c r="P222" s="42">
        <v>49</v>
      </c>
      <c r="Q222" s="42">
        <v>39</v>
      </c>
      <c r="R222" s="42">
        <v>32</v>
      </c>
      <c r="S222" s="42">
        <v>26</v>
      </c>
      <c r="T222" s="46">
        <v>23</v>
      </c>
      <c r="U222" s="42">
        <v>6</v>
      </c>
      <c r="V222" s="58">
        <v>1</v>
      </c>
      <c r="W222" s="76" t="s">
        <v>106</v>
      </c>
    </row>
    <row r="223" spans="1:23" s="17" customFormat="1" ht="19.5" customHeight="1">
      <c r="A223" s="77" t="s">
        <v>81</v>
      </c>
      <c r="B223" s="60">
        <f t="shared" si="59"/>
        <v>8814</v>
      </c>
      <c r="C223" s="42">
        <v>681</v>
      </c>
      <c r="D223" s="42">
        <v>710</v>
      </c>
      <c r="E223" s="42">
        <v>667</v>
      </c>
      <c r="F223" s="42">
        <v>635</v>
      </c>
      <c r="G223" s="42">
        <v>670</v>
      </c>
      <c r="H223" s="42">
        <v>743</v>
      </c>
      <c r="I223" s="42">
        <v>745</v>
      </c>
      <c r="J223" s="42">
        <v>699</v>
      </c>
      <c r="K223" s="42">
        <v>784</v>
      </c>
      <c r="L223" s="42">
        <v>622</v>
      </c>
      <c r="M223" s="42">
        <v>458</v>
      </c>
      <c r="N223" s="42">
        <v>384</v>
      </c>
      <c r="O223" s="42">
        <v>247</v>
      </c>
      <c r="P223" s="42">
        <v>204</v>
      </c>
      <c r="Q223" s="42">
        <v>182</v>
      </c>
      <c r="R223" s="42">
        <v>134</v>
      </c>
      <c r="S223" s="42">
        <v>82</v>
      </c>
      <c r="T223" s="42">
        <v>43</v>
      </c>
      <c r="U223" s="42">
        <v>121</v>
      </c>
      <c r="V223" s="58">
        <v>3</v>
      </c>
      <c r="W223" s="76" t="s">
        <v>82</v>
      </c>
    </row>
    <row r="224" spans="1:23" s="17" customFormat="1" ht="19.5" customHeight="1">
      <c r="A224" s="16" t="s">
        <v>36</v>
      </c>
      <c r="B224" s="60">
        <f>SUM(B225:B226)</f>
        <v>15223</v>
      </c>
      <c r="C224" s="41">
        <f aca="true" t="shared" si="60" ref="C224:V224">SUM(C225:C226)</f>
        <v>846</v>
      </c>
      <c r="D224" s="41">
        <f t="shared" si="60"/>
        <v>842</v>
      </c>
      <c r="E224" s="41">
        <f t="shared" si="60"/>
        <v>975</v>
      </c>
      <c r="F224" s="41">
        <f t="shared" si="60"/>
        <v>1011</v>
      </c>
      <c r="G224" s="41">
        <f t="shared" si="60"/>
        <v>1016</v>
      </c>
      <c r="H224" s="41">
        <f t="shared" si="60"/>
        <v>1131</v>
      </c>
      <c r="I224" s="41">
        <f t="shared" si="60"/>
        <v>1164</v>
      </c>
      <c r="J224" s="41">
        <f t="shared" si="60"/>
        <v>1213</v>
      </c>
      <c r="K224" s="41">
        <f t="shared" si="60"/>
        <v>1376</v>
      </c>
      <c r="L224" s="41">
        <f t="shared" si="60"/>
        <v>1287</v>
      </c>
      <c r="M224" s="41">
        <f t="shared" si="60"/>
        <v>1156</v>
      </c>
      <c r="N224" s="41">
        <f t="shared" si="60"/>
        <v>809</v>
      </c>
      <c r="O224" s="41">
        <f t="shared" si="60"/>
        <v>538</v>
      </c>
      <c r="P224" s="41">
        <f t="shared" si="60"/>
        <v>494</v>
      </c>
      <c r="Q224" s="41">
        <f t="shared" si="60"/>
        <v>470</v>
      </c>
      <c r="R224" s="41">
        <f t="shared" si="60"/>
        <v>351</v>
      </c>
      <c r="S224" s="41">
        <f t="shared" si="60"/>
        <v>273</v>
      </c>
      <c r="T224" s="41">
        <f t="shared" si="60"/>
        <v>191</v>
      </c>
      <c r="U224" s="41">
        <f t="shared" si="60"/>
        <v>73</v>
      </c>
      <c r="V224" s="97">
        <f t="shared" si="60"/>
        <v>7</v>
      </c>
      <c r="W224" s="74" t="s">
        <v>45</v>
      </c>
    </row>
    <row r="225" spans="1:23" s="13" customFormat="1" ht="19.5" customHeight="1">
      <c r="A225" s="77" t="s">
        <v>107</v>
      </c>
      <c r="B225" s="60">
        <f t="shared" si="59"/>
        <v>1028</v>
      </c>
      <c r="C225" s="42">
        <v>60</v>
      </c>
      <c r="D225" s="42">
        <v>52</v>
      </c>
      <c r="E225" s="42">
        <v>58</v>
      </c>
      <c r="F225" s="42">
        <v>66</v>
      </c>
      <c r="G225" s="42">
        <v>68</v>
      </c>
      <c r="H225" s="42">
        <v>65</v>
      </c>
      <c r="I225" s="42">
        <v>64</v>
      </c>
      <c r="J225" s="42">
        <v>69</v>
      </c>
      <c r="K225" s="42">
        <v>84</v>
      </c>
      <c r="L225" s="42">
        <v>85</v>
      </c>
      <c r="M225" s="42">
        <v>79</v>
      </c>
      <c r="N225" s="42">
        <v>74</v>
      </c>
      <c r="O225" s="42">
        <v>48</v>
      </c>
      <c r="P225" s="42">
        <v>38</v>
      </c>
      <c r="Q225" s="42">
        <v>31</v>
      </c>
      <c r="R225" s="42">
        <v>25</v>
      </c>
      <c r="S225" s="42">
        <v>16</v>
      </c>
      <c r="T225" s="42">
        <v>13</v>
      </c>
      <c r="U225" s="42">
        <v>29</v>
      </c>
      <c r="V225" s="58">
        <v>4</v>
      </c>
      <c r="W225" s="79" t="s">
        <v>108</v>
      </c>
    </row>
    <row r="226" spans="1:23" s="17" customFormat="1" ht="19.5" customHeight="1">
      <c r="A226" s="77" t="s">
        <v>81</v>
      </c>
      <c r="B226" s="60">
        <f t="shared" si="59"/>
        <v>14195</v>
      </c>
      <c r="C226" s="42">
        <v>786</v>
      </c>
      <c r="D226" s="42">
        <v>790</v>
      </c>
      <c r="E226" s="42">
        <v>917</v>
      </c>
      <c r="F226" s="42">
        <v>945</v>
      </c>
      <c r="G226" s="42">
        <v>948</v>
      </c>
      <c r="H226" s="42">
        <v>1066</v>
      </c>
      <c r="I226" s="42">
        <v>1100</v>
      </c>
      <c r="J226" s="42">
        <v>1144</v>
      </c>
      <c r="K226" s="42">
        <v>1292</v>
      </c>
      <c r="L226" s="42">
        <v>1202</v>
      </c>
      <c r="M226" s="42">
        <v>1077</v>
      </c>
      <c r="N226" s="42">
        <v>735</v>
      </c>
      <c r="O226" s="42">
        <v>490</v>
      </c>
      <c r="P226" s="42">
        <v>456</v>
      </c>
      <c r="Q226" s="42">
        <v>439</v>
      </c>
      <c r="R226" s="42">
        <v>326</v>
      </c>
      <c r="S226" s="42">
        <v>257</v>
      </c>
      <c r="T226" s="42">
        <v>178</v>
      </c>
      <c r="U226" s="42">
        <v>44</v>
      </c>
      <c r="V226" s="58">
        <v>3</v>
      </c>
      <c r="W226" s="76" t="s">
        <v>82</v>
      </c>
    </row>
    <row r="227" spans="1:23" s="17" customFormat="1" ht="19.5" customHeight="1">
      <c r="A227" s="16" t="s">
        <v>37</v>
      </c>
      <c r="B227" s="60">
        <f>SUM(B228:B230)</f>
        <v>15684</v>
      </c>
      <c r="C227" s="41">
        <f aca="true" t="shared" si="61" ref="C227:V227">SUM(C228:C230)</f>
        <v>694</v>
      </c>
      <c r="D227" s="41">
        <f t="shared" si="61"/>
        <v>776</v>
      </c>
      <c r="E227" s="41">
        <f t="shared" si="61"/>
        <v>901</v>
      </c>
      <c r="F227" s="41">
        <f t="shared" si="61"/>
        <v>989</v>
      </c>
      <c r="G227" s="41">
        <f t="shared" si="61"/>
        <v>955</v>
      </c>
      <c r="H227" s="41">
        <f t="shared" si="61"/>
        <v>1112</v>
      </c>
      <c r="I227" s="41">
        <f t="shared" si="61"/>
        <v>1151</v>
      </c>
      <c r="J227" s="41">
        <f t="shared" si="61"/>
        <v>1345</v>
      </c>
      <c r="K227" s="41">
        <f t="shared" si="61"/>
        <v>1476</v>
      </c>
      <c r="L227" s="41">
        <f t="shared" si="61"/>
        <v>1372</v>
      </c>
      <c r="M227" s="41">
        <f t="shared" si="61"/>
        <v>1152</v>
      </c>
      <c r="N227" s="41">
        <f t="shared" si="61"/>
        <v>930</v>
      </c>
      <c r="O227" s="41">
        <f t="shared" si="61"/>
        <v>671</v>
      </c>
      <c r="P227" s="41">
        <f t="shared" si="61"/>
        <v>617</v>
      </c>
      <c r="Q227" s="41">
        <f t="shared" si="61"/>
        <v>535</v>
      </c>
      <c r="R227" s="41">
        <f t="shared" si="61"/>
        <v>446</v>
      </c>
      <c r="S227" s="41">
        <f t="shared" si="61"/>
        <v>273</v>
      </c>
      <c r="T227" s="41">
        <f t="shared" si="61"/>
        <v>220</v>
      </c>
      <c r="U227" s="41">
        <f t="shared" si="61"/>
        <v>63</v>
      </c>
      <c r="V227" s="97">
        <f t="shared" si="61"/>
        <v>6</v>
      </c>
      <c r="W227" s="91" t="s">
        <v>46</v>
      </c>
    </row>
    <row r="228" spans="1:23" s="17" customFormat="1" ht="19.5" customHeight="1">
      <c r="A228" s="77" t="s">
        <v>109</v>
      </c>
      <c r="B228" s="60">
        <f t="shared" si="59"/>
        <v>4622</v>
      </c>
      <c r="C228" s="42">
        <v>193</v>
      </c>
      <c r="D228" s="42">
        <v>214</v>
      </c>
      <c r="E228" s="42">
        <v>266</v>
      </c>
      <c r="F228" s="42">
        <v>269</v>
      </c>
      <c r="G228" s="42">
        <v>310</v>
      </c>
      <c r="H228" s="42">
        <v>316</v>
      </c>
      <c r="I228" s="42">
        <v>357</v>
      </c>
      <c r="J228" s="42">
        <v>402</v>
      </c>
      <c r="K228" s="42">
        <v>421</v>
      </c>
      <c r="L228" s="42">
        <v>403</v>
      </c>
      <c r="M228" s="42">
        <v>360</v>
      </c>
      <c r="N228" s="42">
        <v>282</v>
      </c>
      <c r="O228" s="42">
        <v>201</v>
      </c>
      <c r="P228" s="42">
        <v>189</v>
      </c>
      <c r="Q228" s="42">
        <v>155</v>
      </c>
      <c r="R228" s="42">
        <v>118</v>
      </c>
      <c r="S228" s="42">
        <v>88</v>
      </c>
      <c r="T228" s="42">
        <v>60</v>
      </c>
      <c r="U228" s="42">
        <v>15</v>
      </c>
      <c r="V228" s="58">
        <v>3</v>
      </c>
      <c r="W228" s="76" t="s">
        <v>110</v>
      </c>
    </row>
    <row r="229" spans="1:23" s="13" customFormat="1" ht="19.5" customHeight="1">
      <c r="A229" s="77" t="s">
        <v>111</v>
      </c>
      <c r="B229" s="60">
        <f t="shared" si="59"/>
        <v>3642</v>
      </c>
      <c r="C229" s="42">
        <v>167</v>
      </c>
      <c r="D229" s="42">
        <v>161</v>
      </c>
      <c r="E229" s="42">
        <v>194</v>
      </c>
      <c r="F229" s="42">
        <v>230</v>
      </c>
      <c r="G229" s="42">
        <v>227</v>
      </c>
      <c r="H229" s="42">
        <v>237</v>
      </c>
      <c r="I229" s="42">
        <v>263</v>
      </c>
      <c r="J229" s="42">
        <v>279</v>
      </c>
      <c r="K229" s="42">
        <v>333</v>
      </c>
      <c r="L229" s="42">
        <v>336</v>
      </c>
      <c r="M229" s="42">
        <v>279</v>
      </c>
      <c r="N229" s="42">
        <v>224</v>
      </c>
      <c r="O229" s="42">
        <v>146</v>
      </c>
      <c r="P229" s="42">
        <v>131</v>
      </c>
      <c r="Q229" s="42">
        <v>131</v>
      </c>
      <c r="R229" s="42">
        <v>135</v>
      </c>
      <c r="S229" s="42">
        <v>74</v>
      </c>
      <c r="T229" s="42">
        <v>74</v>
      </c>
      <c r="U229" s="42">
        <v>20</v>
      </c>
      <c r="V229" s="58">
        <v>1</v>
      </c>
      <c r="W229" s="76" t="s">
        <v>112</v>
      </c>
    </row>
    <row r="230" spans="1:23" s="17" customFormat="1" ht="19.5" customHeight="1">
      <c r="A230" s="77" t="s">
        <v>81</v>
      </c>
      <c r="B230" s="60">
        <f t="shared" si="59"/>
        <v>7420</v>
      </c>
      <c r="C230" s="42">
        <v>334</v>
      </c>
      <c r="D230" s="42">
        <v>401</v>
      </c>
      <c r="E230" s="42">
        <v>441</v>
      </c>
      <c r="F230" s="42">
        <v>490</v>
      </c>
      <c r="G230" s="42">
        <v>418</v>
      </c>
      <c r="H230" s="42">
        <v>559</v>
      </c>
      <c r="I230" s="42">
        <v>531</v>
      </c>
      <c r="J230" s="42">
        <v>664</v>
      </c>
      <c r="K230" s="42">
        <v>722</v>
      </c>
      <c r="L230" s="42">
        <v>633</v>
      </c>
      <c r="M230" s="42">
        <v>513</v>
      </c>
      <c r="N230" s="42">
        <v>424</v>
      </c>
      <c r="O230" s="42">
        <v>324</v>
      </c>
      <c r="P230" s="42">
        <v>297</v>
      </c>
      <c r="Q230" s="42">
        <v>249</v>
      </c>
      <c r="R230" s="42">
        <v>193</v>
      </c>
      <c r="S230" s="42">
        <v>111</v>
      </c>
      <c r="T230" s="42">
        <v>86</v>
      </c>
      <c r="U230" s="42">
        <v>28</v>
      </c>
      <c r="V230" s="58">
        <v>2</v>
      </c>
      <c r="W230" s="76" t="s">
        <v>82</v>
      </c>
    </row>
    <row r="231" spans="1:23" s="17" customFormat="1" ht="19.5" customHeight="1">
      <c r="A231" s="16" t="s">
        <v>38</v>
      </c>
      <c r="B231" s="60">
        <f aca="true" t="shared" si="62" ref="B231:V231">SUM(B232:B243)</f>
        <v>31250</v>
      </c>
      <c r="C231" s="41">
        <f t="shared" si="62"/>
        <v>2196</v>
      </c>
      <c r="D231" s="41">
        <f t="shared" si="62"/>
        <v>2107</v>
      </c>
      <c r="E231" s="41">
        <f t="shared" si="62"/>
        <v>2263</v>
      </c>
      <c r="F231" s="41">
        <f t="shared" si="62"/>
        <v>2331</v>
      </c>
      <c r="G231" s="41">
        <f t="shared" si="62"/>
        <v>2211</v>
      </c>
      <c r="H231" s="41">
        <f t="shared" si="62"/>
        <v>2594</v>
      </c>
      <c r="I231" s="41">
        <f t="shared" si="62"/>
        <v>2555</v>
      </c>
      <c r="J231" s="41">
        <f t="shared" si="62"/>
        <v>2667</v>
      </c>
      <c r="K231" s="41">
        <f t="shared" si="62"/>
        <v>2590</v>
      </c>
      <c r="L231" s="41">
        <f t="shared" si="62"/>
        <v>2349</v>
      </c>
      <c r="M231" s="41">
        <f t="shared" si="62"/>
        <v>1926</v>
      </c>
      <c r="N231" s="41">
        <f t="shared" si="62"/>
        <v>1454</v>
      </c>
      <c r="O231" s="41">
        <f t="shared" si="62"/>
        <v>984</v>
      </c>
      <c r="P231" s="41">
        <f t="shared" si="62"/>
        <v>849</v>
      </c>
      <c r="Q231" s="41">
        <f t="shared" si="62"/>
        <v>715</v>
      </c>
      <c r="R231" s="41">
        <f t="shared" si="62"/>
        <v>450</v>
      </c>
      <c r="S231" s="41">
        <f t="shared" si="62"/>
        <v>249</v>
      </c>
      <c r="T231" s="41">
        <f t="shared" si="62"/>
        <v>161</v>
      </c>
      <c r="U231" s="41">
        <f t="shared" si="62"/>
        <v>594</v>
      </c>
      <c r="V231" s="97">
        <f t="shared" si="62"/>
        <v>5</v>
      </c>
      <c r="W231" s="91" t="s">
        <v>47</v>
      </c>
    </row>
    <row r="232" spans="1:23" s="17" customFormat="1" ht="19.5" customHeight="1">
      <c r="A232" s="96" t="s">
        <v>113</v>
      </c>
      <c r="B232" s="82">
        <f t="shared" si="59"/>
        <v>5646</v>
      </c>
      <c r="C232" s="43">
        <v>382</v>
      </c>
      <c r="D232" s="43">
        <v>322</v>
      </c>
      <c r="E232" s="43">
        <v>416</v>
      </c>
      <c r="F232" s="43">
        <v>369</v>
      </c>
      <c r="G232" s="43">
        <v>369</v>
      </c>
      <c r="H232" s="43">
        <v>454</v>
      </c>
      <c r="I232" s="43">
        <v>466</v>
      </c>
      <c r="J232" s="43">
        <v>485</v>
      </c>
      <c r="K232" s="43">
        <v>465</v>
      </c>
      <c r="L232" s="43">
        <v>431</v>
      </c>
      <c r="M232" s="43">
        <v>421</v>
      </c>
      <c r="N232" s="43">
        <v>291</v>
      </c>
      <c r="O232" s="43">
        <v>195</v>
      </c>
      <c r="P232" s="43">
        <v>193</v>
      </c>
      <c r="Q232" s="43">
        <v>130</v>
      </c>
      <c r="R232" s="43">
        <v>98</v>
      </c>
      <c r="S232" s="43">
        <v>53</v>
      </c>
      <c r="T232" s="43">
        <v>48</v>
      </c>
      <c r="U232" s="43">
        <v>58</v>
      </c>
      <c r="V232" s="59">
        <v>0</v>
      </c>
      <c r="W232" s="85" t="s">
        <v>114</v>
      </c>
    </row>
    <row r="233" spans="1:23" s="4" customFormat="1" ht="19.5" customHeight="1">
      <c r="A233" s="1" t="s">
        <v>63</v>
      </c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5"/>
      <c r="U233" s="5"/>
      <c r="W233" s="5"/>
    </row>
    <row r="234" spans="1:23" s="4" customFormat="1" ht="20.25" customHeight="1">
      <c r="A234" s="1" t="s">
        <v>64</v>
      </c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5"/>
      <c r="U234" s="5"/>
      <c r="W234" s="5"/>
    </row>
    <row r="235" spans="3:23" s="4" customFormat="1" ht="1.5" customHeight="1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6"/>
      <c r="T235" s="5"/>
      <c r="U235" s="5"/>
      <c r="W235" s="5"/>
    </row>
    <row r="236" spans="1:23" s="8" customFormat="1" ht="16.5" customHeight="1">
      <c r="A236" s="7"/>
      <c r="B236" s="61"/>
      <c r="C236" s="114" t="s">
        <v>29</v>
      </c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6"/>
      <c r="W236" s="62"/>
    </row>
    <row r="237" spans="1:23" s="8" customFormat="1" ht="14.25" customHeight="1">
      <c r="A237" s="9"/>
      <c r="B237" s="63"/>
      <c r="C237" s="38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1"/>
      <c r="U237" s="31"/>
      <c r="V237" s="44" t="s">
        <v>25</v>
      </c>
      <c r="W237" s="65"/>
    </row>
    <row r="238" spans="1:23" s="8" customFormat="1" ht="12.75" customHeight="1">
      <c r="A238" s="28" t="s">
        <v>52</v>
      </c>
      <c r="B238" s="63" t="s">
        <v>0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3" t="s">
        <v>21</v>
      </c>
      <c r="U238" s="34"/>
      <c r="V238" s="44" t="s">
        <v>26</v>
      </c>
      <c r="W238" s="24" t="s">
        <v>51</v>
      </c>
    </row>
    <row r="239" spans="1:23" s="8" customFormat="1" ht="13.5" customHeight="1">
      <c r="A239" s="9"/>
      <c r="B239" s="63" t="s">
        <v>3</v>
      </c>
      <c r="C239" s="32" t="s">
        <v>4</v>
      </c>
      <c r="D239" s="32" t="s">
        <v>5</v>
      </c>
      <c r="E239" s="32" t="s">
        <v>6</v>
      </c>
      <c r="F239" s="32" t="s">
        <v>7</v>
      </c>
      <c r="G239" s="32" t="s">
        <v>8</v>
      </c>
      <c r="H239" s="32" t="s">
        <v>9</v>
      </c>
      <c r="I239" s="32" t="s">
        <v>10</v>
      </c>
      <c r="J239" s="32" t="s">
        <v>11</v>
      </c>
      <c r="K239" s="32" t="s">
        <v>12</v>
      </c>
      <c r="L239" s="32" t="s">
        <v>13</v>
      </c>
      <c r="M239" s="32" t="s">
        <v>14</v>
      </c>
      <c r="N239" s="32" t="s">
        <v>15</v>
      </c>
      <c r="O239" s="32" t="s">
        <v>16</v>
      </c>
      <c r="P239" s="32" t="s">
        <v>17</v>
      </c>
      <c r="Q239" s="32" t="s">
        <v>18</v>
      </c>
      <c r="R239" s="32" t="s">
        <v>19</v>
      </c>
      <c r="S239" s="32" t="s">
        <v>20</v>
      </c>
      <c r="T239" s="34" t="s">
        <v>22</v>
      </c>
      <c r="U239" s="34" t="s">
        <v>30</v>
      </c>
      <c r="V239" s="44" t="s">
        <v>27</v>
      </c>
      <c r="W239" s="65"/>
    </row>
    <row r="240" spans="1:23" s="8" customFormat="1" ht="9.75" customHeight="1">
      <c r="A240" s="9"/>
      <c r="B240" s="63"/>
      <c r="C240" s="33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4" t="s">
        <v>23</v>
      </c>
      <c r="U240" s="34" t="s">
        <v>31</v>
      </c>
      <c r="V240" s="44" t="s">
        <v>28</v>
      </c>
      <c r="W240" s="65"/>
    </row>
    <row r="241" spans="1:23" s="8" customFormat="1" ht="13.5" customHeight="1">
      <c r="A241" s="12"/>
      <c r="B241" s="66"/>
      <c r="C241" s="39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7" t="s">
        <v>24</v>
      </c>
      <c r="U241" s="37"/>
      <c r="V241" s="45"/>
      <c r="W241" s="67"/>
    </row>
    <row r="242" spans="1:23" s="13" customFormat="1" ht="19.5" customHeight="1">
      <c r="A242" s="80" t="s">
        <v>115</v>
      </c>
      <c r="B242" s="60">
        <f>SUM(C242:V242)</f>
        <v>7880</v>
      </c>
      <c r="C242" s="42">
        <v>540</v>
      </c>
      <c r="D242" s="42">
        <v>580</v>
      </c>
      <c r="E242" s="42">
        <v>571</v>
      </c>
      <c r="F242" s="42">
        <v>592</v>
      </c>
      <c r="G242" s="42">
        <v>553</v>
      </c>
      <c r="H242" s="42">
        <v>661</v>
      </c>
      <c r="I242" s="42">
        <v>657</v>
      </c>
      <c r="J242" s="42">
        <v>692</v>
      </c>
      <c r="K242" s="42">
        <v>657</v>
      </c>
      <c r="L242" s="42">
        <v>575</v>
      </c>
      <c r="M242" s="42">
        <v>473</v>
      </c>
      <c r="N242" s="42">
        <v>378</v>
      </c>
      <c r="O242" s="42">
        <v>269</v>
      </c>
      <c r="P242" s="42">
        <v>212</v>
      </c>
      <c r="Q242" s="42">
        <v>192</v>
      </c>
      <c r="R242" s="42">
        <v>115</v>
      </c>
      <c r="S242" s="42">
        <v>56</v>
      </c>
      <c r="T242" s="42">
        <v>43</v>
      </c>
      <c r="U242" s="42">
        <v>63</v>
      </c>
      <c r="V242" s="58">
        <v>1</v>
      </c>
      <c r="W242" s="79" t="s">
        <v>116</v>
      </c>
    </row>
    <row r="243" spans="1:23" s="13" customFormat="1" ht="19.5" customHeight="1">
      <c r="A243" s="80" t="s">
        <v>81</v>
      </c>
      <c r="B243" s="60">
        <f>SUM(C243:V243)</f>
        <v>17724</v>
      </c>
      <c r="C243" s="42">
        <v>1274</v>
      </c>
      <c r="D243" s="42">
        <v>1205</v>
      </c>
      <c r="E243" s="42">
        <v>1276</v>
      </c>
      <c r="F243" s="42">
        <v>1370</v>
      </c>
      <c r="G243" s="42">
        <v>1289</v>
      </c>
      <c r="H243" s="42">
        <v>1479</v>
      </c>
      <c r="I243" s="42">
        <v>1432</v>
      </c>
      <c r="J243" s="42">
        <v>1490</v>
      </c>
      <c r="K243" s="42">
        <v>1468</v>
      </c>
      <c r="L243" s="42">
        <v>1343</v>
      </c>
      <c r="M243" s="42">
        <v>1032</v>
      </c>
      <c r="N243" s="42">
        <v>785</v>
      </c>
      <c r="O243" s="42">
        <v>520</v>
      </c>
      <c r="P243" s="42">
        <v>444</v>
      </c>
      <c r="Q243" s="42">
        <v>393</v>
      </c>
      <c r="R243" s="42">
        <v>237</v>
      </c>
      <c r="S243" s="42">
        <v>140</v>
      </c>
      <c r="T243" s="42">
        <v>70</v>
      </c>
      <c r="U243" s="42">
        <v>473</v>
      </c>
      <c r="V243" s="58">
        <v>4</v>
      </c>
      <c r="W243" s="76" t="s">
        <v>82</v>
      </c>
    </row>
    <row r="244" spans="1:23" s="17" customFormat="1" ht="19.5" customHeight="1">
      <c r="A244" s="18" t="s">
        <v>39</v>
      </c>
      <c r="B244" s="60">
        <f>SUM(C244:V244)</f>
        <v>19106</v>
      </c>
      <c r="C244" s="41">
        <v>1468</v>
      </c>
      <c r="D244" s="41">
        <v>1395</v>
      </c>
      <c r="E244" s="41">
        <v>1448</v>
      </c>
      <c r="F244" s="41">
        <v>1406</v>
      </c>
      <c r="G244" s="41">
        <v>1529</v>
      </c>
      <c r="H244" s="41">
        <v>1719</v>
      </c>
      <c r="I244" s="41">
        <v>1693</v>
      </c>
      <c r="J244" s="41">
        <v>1606</v>
      </c>
      <c r="K244" s="41">
        <v>1624</v>
      </c>
      <c r="L244" s="41">
        <v>1344</v>
      </c>
      <c r="M244" s="41">
        <v>1036</v>
      </c>
      <c r="N244" s="41">
        <v>809</v>
      </c>
      <c r="O244" s="41">
        <v>616</v>
      </c>
      <c r="P244" s="41">
        <v>447</v>
      </c>
      <c r="Q244" s="41">
        <v>380</v>
      </c>
      <c r="R244" s="41">
        <v>252</v>
      </c>
      <c r="S244" s="41">
        <v>136</v>
      </c>
      <c r="T244" s="41">
        <v>92</v>
      </c>
      <c r="U244" s="41">
        <v>102</v>
      </c>
      <c r="V244" s="57">
        <v>4</v>
      </c>
      <c r="W244" s="91" t="s">
        <v>48</v>
      </c>
    </row>
    <row r="245" spans="1:23" s="17" customFormat="1" ht="18" customHeight="1">
      <c r="A245" s="19" t="s">
        <v>40</v>
      </c>
      <c r="B245" s="60">
        <f aca="true" t="shared" si="63" ref="B245:V245">SUM(B247:B247)</f>
        <v>14874</v>
      </c>
      <c r="C245" s="41">
        <f t="shared" si="63"/>
        <v>822</v>
      </c>
      <c r="D245" s="41">
        <f t="shared" si="63"/>
        <v>873</v>
      </c>
      <c r="E245" s="41">
        <f t="shared" si="63"/>
        <v>994</v>
      </c>
      <c r="F245" s="41">
        <f t="shared" si="63"/>
        <v>995</v>
      </c>
      <c r="G245" s="41">
        <f t="shared" si="63"/>
        <v>975</v>
      </c>
      <c r="H245" s="41">
        <f t="shared" si="63"/>
        <v>1084</v>
      </c>
      <c r="I245" s="41">
        <f t="shared" si="63"/>
        <v>1165</v>
      </c>
      <c r="J245" s="41">
        <f t="shared" si="63"/>
        <v>1397</v>
      </c>
      <c r="K245" s="41">
        <f t="shared" si="63"/>
        <v>1331</v>
      </c>
      <c r="L245" s="41">
        <f t="shared" si="63"/>
        <v>1191</v>
      </c>
      <c r="M245" s="41">
        <f t="shared" si="63"/>
        <v>975</v>
      </c>
      <c r="N245" s="41">
        <f t="shared" si="63"/>
        <v>816</v>
      </c>
      <c r="O245" s="41">
        <f t="shared" si="63"/>
        <v>500</v>
      </c>
      <c r="P245" s="41">
        <f t="shared" si="63"/>
        <v>491</v>
      </c>
      <c r="Q245" s="41">
        <f t="shared" si="63"/>
        <v>436</v>
      </c>
      <c r="R245" s="41">
        <f t="shared" si="63"/>
        <v>328</v>
      </c>
      <c r="S245" s="41">
        <f t="shared" si="63"/>
        <v>204</v>
      </c>
      <c r="T245" s="41">
        <f t="shared" si="63"/>
        <v>138</v>
      </c>
      <c r="U245" s="41">
        <f t="shared" si="63"/>
        <v>157</v>
      </c>
      <c r="V245" s="97">
        <f t="shared" si="63"/>
        <v>2</v>
      </c>
      <c r="W245" s="91" t="s">
        <v>49</v>
      </c>
    </row>
    <row r="246" spans="1:23" s="13" customFormat="1" ht="18" customHeight="1">
      <c r="A246" s="95" t="s">
        <v>117</v>
      </c>
      <c r="B246" s="60">
        <f>SUM(C246:V246)</f>
        <v>1867</v>
      </c>
      <c r="C246" s="42">
        <v>121</v>
      </c>
      <c r="D246" s="42">
        <v>111</v>
      </c>
      <c r="E246" s="42">
        <v>120</v>
      </c>
      <c r="F246" s="42">
        <v>132</v>
      </c>
      <c r="G246" s="42">
        <v>118</v>
      </c>
      <c r="H246" s="42">
        <v>144</v>
      </c>
      <c r="I246" s="42">
        <v>148</v>
      </c>
      <c r="J246" s="42">
        <v>166</v>
      </c>
      <c r="K246" s="42">
        <v>165</v>
      </c>
      <c r="L246" s="42">
        <v>135</v>
      </c>
      <c r="M246" s="42">
        <v>130</v>
      </c>
      <c r="N246" s="42">
        <v>100</v>
      </c>
      <c r="O246" s="42">
        <v>71</v>
      </c>
      <c r="P246" s="42">
        <v>60</v>
      </c>
      <c r="Q246" s="42">
        <v>52</v>
      </c>
      <c r="R246" s="42">
        <v>31</v>
      </c>
      <c r="S246" s="42">
        <v>27</v>
      </c>
      <c r="T246" s="42">
        <v>14</v>
      </c>
      <c r="U246" s="42">
        <v>19</v>
      </c>
      <c r="V246" s="58">
        <v>3</v>
      </c>
      <c r="W246" s="76" t="s">
        <v>118</v>
      </c>
    </row>
    <row r="247" spans="1:23" s="13" customFormat="1" ht="17.25" customHeight="1">
      <c r="A247" s="95" t="s">
        <v>81</v>
      </c>
      <c r="B247" s="60">
        <f>SUM(C247:V247)</f>
        <v>14874</v>
      </c>
      <c r="C247" s="42">
        <v>822</v>
      </c>
      <c r="D247" s="42">
        <v>873</v>
      </c>
      <c r="E247" s="42">
        <v>994</v>
      </c>
      <c r="F247" s="42">
        <v>995</v>
      </c>
      <c r="G247" s="42">
        <v>975</v>
      </c>
      <c r="H247" s="42">
        <v>1084</v>
      </c>
      <c r="I247" s="42">
        <v>1165</v>
      </c>
      <c r="J247" s="42">
        <v>1397</v>
      </c>
      <c r="K247" s="42">
        <v>1331</v>
      </c>
      <c r="L247" s="42">
        <v>1191</v>
      </c>
      <c r="M247" s="42">
        <v>975</v>
      </c>
      <c r="N247" s="42">
        <v>816</v>
      </c>
      <c r="O247" s="42">
        <v>500</v>
      </c>
      <c r="P247" s="42">
        <v>491</v>
      </c>
      <c r="Q247" s="42">
        <v>436</v>
      </c>
      <c r="R247" s="42">
        <v>328</v>
      </c>
      <c r="S247" s="42">
        <v>204</v>
      </c>
      <c r="T247" s="42">
        <v>138</v>
      </c>
      <c r="U247" s="42">
        <v>157</v>
      </c>
      <c r="V247" s="58">
        <v>2</v>
      </c>
      <c r="W247" s="76" t="s">
        <v>82</v>
      </c>
    </row>
    <row r="248" spans="1:23" s="17" customFormat="1" ht="17.25" customHeight="1">
      <c r="A248" s="18" t="s">
        <v>53</v>
      </c>
      <c r="B248" s="60">
        <f>SUM(B249:B252)</f>
        <v>13164</v>
      </c>
      <c r="C248" s="41">
        <f aca="true" t="shared" si="64" ref="C248:V248">SUM(C249:C252)</f>
        <v>805</v>
      </c>
      <c r="D248" s="41">
        <f t="shared" si="64"/>
        <v>844</v>
      </c>
      <c r="E248" s="41">
        <f t="shared" si="64"/>
        <v>956</v>
      </c>
      <c r="F248" s="41">
        <f t="shared" si="64"/>
        <v>953</v>
      </c>
      <c r="G248" s="41">
        <f t="shared" si="64"/>
        <v>1001</v>
      </c>
      <c r="H248" s="41">
        <f t="shared" si="64"/>
        <v>1017</v>
      </c>
      <c r="I248" s="41">
        <f t="shared" si="64"/>
        <v>1065</v>
      </c>
      <c r="J248" s="41">
        <f t="shared" si="64"/>
        <v>1174</v>
      </c>
      <c r="K248" s="41">
        <f t="shared" si="64"/>
        <v>1204</v>
      </c>
      <c r="L248" s="41">
        <f t="shared" si="64"/>
        <v>994</v>
      </c>
      <c r="M248" s="41">
        <f t="shared" si="64"/>
        <v>775</v>
      </c>
      <c r="N248" s="41">
        <f t="shared" si="64"/>
        <v>652</v>
      </c>
      <c r="O248" s="41">
        <f t="shared" si="64"/>
        <v>419</v>
      </c>
      <c r="P248" s="41">
        <f t="shared" si="64"/>
        <v>408</v>
      </c>
      <c r="Q248" s="41">
        <f t="shared" si="64"/>
        <v>342</v>
      </c>
      <c r="R248" s="41">
        <f t="shared" si="64"/>
        <v>273</v>
      </c>
      <c r="S248" s="41">
        <f t="shared" si="64"/>
        <v>135</v>
      </c>
      <c r="T248" s="41">
        <f t="shared" si="64"/>
        <v>80</v>
      </c>
      <c r="U248" s="41">
        <f t="shared" si="64"/>
        <v>67</v>
      </c>
      <c r="V248" s="97">
        <f t="shared" si="64"/>
        <v>0</v>
      </c>
      <c r="W248" s="91" t="s">
        <v>50</v>
      </c>
    </row>
    <row r="249" spans="1:23" s="13" customFormat="1" ht="18" customHeight="1">
      <c r="A249" s="95" t="s">
        <v>119</v>
      </c>
      <c r="B249" s="60">
        <f>SUM(C249:V249)</f>
        <v>3306</v>
      </c>
      <c r="C249" s="42">
        <v>188</v>
      </c>
      <c r="D249" s="42">
        <v>208</v>
      </c>
      <c r="E249" s="42">
        <v>219</v>
      </c>
      <c r="F249" s="42">
        <v>230</v>
      </c>
      <c r="G249" s="42">
        <v>232</v>
      </c>
      <c r="H249" s="42">
        <v>247</v>
      </c>
      <c r="I249" s="42">
        <v>278</v>
      </c>
      <c r="J249" s="42">
        <v>307</v>
      </c>
      <c r="K249" s="42">
        <v>287</v>
      </c>
      <c r="L249" s="42">
        <v>253</v>
      </c>
      <c r="M249" s="42">
        <v>218</v>
      </c>
      <c r="N249" s="42">
        <v>181</v>
      </c>
      <c r="O249" s="42">
        <v>123</v>
      </c>
      <c r="P249" s="42">
        <v>102</v>
      </c>
      <c r="Q249" s="42">
        <v>84</v>
      </c>
      <c r="R249" s="42">
        <v>83</v>
      </c>
      <c r="S249" s="42">
        <v>36</v>
      </c>
      <c r="T249" s="46">
        <v>22</v>
      </c>
      <c r="U249" s="42">
        <v>8</v>
      </c>
      <c r="V249" s="58">
        <v>0</v>
      </c>
      <c r="W249" s="79" t="s">
        <v>120</v>
      </c>
    </row>
    <row r="250" spans="1:23" s="13" customFormat="1" ht="18" customHeight="1">
      <c r="A250" s="95" t="s">
        <v>121</v>
      </c>
      <c r="B250" s="60">
        <f>SUM(C250:V250)</f>
        <v>2116</v>
      </c>
      <c r="C250" s="42">
        <v>111</v>
      </c>
      <c r="D250" s="42">
        <v>109</v>
      </c>
      <c r="E250" s="42">
        <v>144</v>
      </c>
      <c r="F250" s="42">
        <v>155</v>
      </c>
      <c r="G250" s="42">
        <v>159</v>
      </c>
      <c r="H250" s="42">
        <v>144</v>
      </c>
      <c r="I250" s="42">
        <v>131</v>
      </c>
      <c r="J250" s="42">
        <v>196</v>
      </c>
      <c r="K250" s="42">
        <v>200</v>
      </c>
      <c r="L250" s="42">
        <v>197</v>
      </c>
      <c r="M250" s="42">
        <v>128</v>
      </c>
      <c r="N250" s="42">
        <v>103</v>
      </c>
      <c r="O250" s="42">
        <v>65</v>
      </c>
      <c r="P250" s="42">
        <v>65</v>
      </c>
      <c r="Q250" s="42">
        <v>76</v>
      </c>
      <c r="R250" s="42">
        <v>70</v>
      </c>
      <c r="S250" s="42">
        <v>33</v>
      </c>
      <c r="T250" s="46">
        <v>21</v>
      </c>
      <c r="U250" s="42">
        <v>9</v>
      </c>
      <c r="V250" s="58">
        <v>0</v>
      </c>
      <c r="W250" s="79" t="s">
        <v>122</v>
      </c>
    </row>
    <row r="251" spans="1:23" s="13" customFormat="1" ht="18" customHeight="1">
      <c r="A251" s="95" t="s">
        <v>123</v>
      </c>
      <c r="B251" s="60">
        <f>SUM(C251:V251)</f>
        <v>2068</v>
      </c>
      <c r="C251" s="42">
        <v>103</v>
      </c>
      <c r="D251" s="42">
        <v>126</v>
      </c>
      <c r="E251" s="42">
        <v>147</v>
      </c>
      <c r="F251" s="42">
        <v>151</v>
      </c>
      <c r="G251" s="42">
        <v>145</v>
      </c>
      <c r="H251" s="42">
        <v>164</v>
      </c>
      <c r="I251" s="42">
        <v>192</v>
      </c>
      <c r="J251" s="42">
        <v>190</v>
      </c>
      <c r="K251" s="42">
        <v>195</v>
      </c>
      <c r="L251" s="42">
        <v>149</v>
      </c>
      <c r="M251" s="42">
        <v>122</v>
      </c>
      <c r="N251" s="42">
        <v>121</v>
      </c>
      <c r="O251" s="42">
        <v>65</v>
      </c>
      <c r="P251" s="42">
        <v>74</v>
      </c>
      <c r="Q251" s="42">
        <v>47</v>
      </c>
      <c r="R251" s="42">
        <v>45</v>
      </c>
      <c r="S251" s="42">
        <v>18</v>
      </c>
      <c r="T251" s="46">
        <v>12</v>
      </c>
      <c r="U251" s="42">
        <v>2</v>
      </c>
      <c r="V251" s="58">
        <v>0</v>
      </c>
      <c r="W251" s="79" t="s">
        <v>124</v>
      </c>
    </row>
    <row r="252" spans="1:23" s="17" customFormat="1" ht="18" customHeight="1">
      <c r="A252" s="96" t="s">
        <v>81</v>
      </c>
      <c r="B252" s="82">
        <f>SUM(C252:V252)</f>
        <v>5674</v>
      </c>
      <c r="C252" s="43">
        <v>403</v>
      </c>
      <c r="D252" s="43">
        <v>401</v>
      </c>
      <c r="E252" s="43">
        <v>446</v>
      </c>
      <c r="F252" s="43">
        <v>417</v>
      </c>
      <c r="G252" s="43">
        <v>465</v>
      </c>
      <c r="H252" s="43">
        <v>462</v>
      </c>
      <c r="I252" s="43">
        <v>464</v>
      </c>
      <c r="J252" s="43">
        <v>481</v>
      </c>
      <c r="K252" s="43">
        <v>522</v>
      </c>
      <c r="L252" s="43">
        <v>395</v>
      </c>
      <c r="M252" s="43">
        <v>307</v>
      </c>
      <c r="N252" s="43">
        <v>247</v>
      </c>
      <c r="O252" s="43">
        <v>166</v>
      </c>
      <c r="P252" s="43">
        <v>167</v>
      </c>
      <c r="Q252" s="43">
        <v>135</v>
      </c>
      <c r="R252" s="43">
        <v>75</v>
      </c>
      <c r="S252" s="43">
        <v>48</v>
      </c>
      <c r="T252" s="43">
        <v>25</v>
      </c>
      <c r="U252" s="43">
        <v>48</v>
      </c>
      <c r="V252" s="59">
        <v>0</v>
      </c>
      <c r="W252" s="85" t="s">
        <v>82</v>
      </c>
    </row>
    <row r="253" spans="1:23" s="8" customFormat="1" ht="14.25" customHeight="1">
      <c r="A253" s="20"/>
      <c r="B253" s="108"/>
      <c r="C253" s="21"/>
      <c r="D253" s="21"/>
      <c r="E253" s="21"/>
      <c r="F253" s="21"/>
      <c r="G253" s="21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109"/>
      <c r="T253" s="23"/>
      <c r="U253" s="22"/>
      <c r="V253" s="22"/>
      <c r="W253" s="20"/>
    </row>
    <row r="254" spans="1:23" s="8" customFormat="1" ht="18" customHeight="1">
      <c r="A254" s="11" t="s">
        <v>57</v>
      </c>
      <c r="B254" s="110"/>
      <c r="C254" s="25"/>
      <c r="D254" s="25"/>
      <c r="E254" s="25"/>
      <c r="F254" s="25"/>
      <c r="G254" s="25"/>
      <c r="H254" s="26"/>
      <c r="I254" s="26"/>
      <c r="J254" s="26"/>
      <c r="K254" s="26"/>
      <c r="L254" s="26"/>
      <c r="M254" s="26"/>
      <c r="N254" s="26"/>
      <c r="O254" s="26"/>
      <c r="P254" s="26"/>
      <c r="Q254" s="27"/>
      <c r="R254" s="26"/>
      <c r="S254" s="111"/>
      <c r="T254" s="26"/>
      <c r="U254" s="26"/>
      <c r="V254" s="26"/>
      <c r="W254" s="11"/>
    </row>
    <row r="255" spans="1:23" s="8" customFormat="1" ht="18" customHeight="1">
      <c r="A255" s="8" t="s">
        <v>58</v>
      </c>
      <c r="B255" s="9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3"/>
      <c r="T255" s="10"/>
      <c r="U255" s="10"/>
      <c r="W255" s="10"/>
    </row>
    <row r="256" spans="1:23" ht="21">
      <c r="A256" s="27" t="s">
        <v>59</v>
      </c>
      <c r="B256" s="9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T256" s="10"/>
      <c r="U256" s="10"/>
      <c r="V256" s="8"/>
      <c r="W256" s="10"/>
    </row>
    <row r="257" spans="1:23" ht="21">
      <c r="A257" s="8" t="s">
        <v>60</v>
      </c>
      <c r="B257" s="9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T257" s="10"/>
      <c r="U257" s="10"/>
      <c r="V257" s="8"/>
      <c r="W257" s="10"/>
    </row>
  </sheetData>
  <sheetProtection/>
  <mergeCells count="9">
    <mergeCell ref="C236:V236"/>
    <mergeCell ref="C3:V3"/>
    <mergeCell ref="C34:V34"/>
    <mergeCell ref="C63:V63"/>
    <mergeCell ref="C92:V92"/>
    <mergeCell ref="C122:V122"/>
    <mergeCell ref="C150:V150"/>
    <mergeCell ref="C178:V178"/>
    <mergeCell ref="C207:V207"/>
  </mergeCells>
  <printOptions/>
  <pageMargins left="0.5118110236220472" right="0.35433070866141736" top="0.984251968503937" bottom="0.984251968503937" header="0.4724409448818898" footer="0.7874015748031497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2010-06-04T04:24:39Z</cp:lastPrinted>
  <dcterms:created xsi:type="dcterms:W3CDTF">2004-08-16T17:13:42Z</dcterms:created>
  <dcterms:modified xsi:type="dcterms:W3CDTF">2010-06-29T03:59:41Z</dcterms:modified>
  <cp:category/>
  <cp:version/>
  <cp:contentType/>
  <cp:contentStatus/>
</cp:coreProperties>
</file>