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2.3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I28" i="1"/>
  <c r="H20"/>
  <c r="G20"/>
  <c r="G11" s="1"/>
  <c r="G6" s="1"/>
  <c r="F20"/>
  <c r="H12"/>
  <c r="G12"/>
  <c r="F12"/>
  <c r="I11"/>
  <c r="H11"/>
  <c r="F11"/>
  <c r="F6" s="1"/>
  <c r="I10"/>
  <c r="I9"/>
  <c r="I8"/>
  <c r="I7"/>
  <c r="H7"/>
  <c r="G7"/>
  <c r="F7"/>
  <c r="I6"/>
  <c r="H6"/>
</calcChain>
</file>

<file path=xl/sharedStrings.xml><?xml version="1.0" encoding="utf-8"?>
<sst xmlns="http://schemas.openxmlformats.org/spreadsheetml/2006/main" count="64" uniqueCount="46">
  <si>
    <t>ตาราง</t>
  </si>
  <si>
    <t>จำนวนรถที่จดทะเบียนตามพระราชบัญญัติการขนส่งทางบก จำแนกตามประเภทรถ พ.ศ. 2549-2553</t>
  </si>
  <si>
    <t>TABLE</t>
  </si>
  <si>
    <t>NUMBER OF VEHICLES REGISTERED UNDER LAND TRANSPORT BY TYPE OF VEHICLE:  2005-2009</t>
  </si>
  <si>
    <t>ประเภทรถ</t>
  </si>
  <si>
    <t>Type of vehicles</t>
  </si>
  <si>
    <t>(2006)</t>
  </si>
  <si>
    <t>(2007)</t>
  </si>
  <si>
    <t>(2008)</t>
  </si>
  <si>
    <t>(2009)</t>
  </si>
  <si>
    <t>(2010)</t>
  </si>
  <si>
    <t>รวมยอด</t>
  </si>
  <si>
    <t>Total</t>
  </si>
  <si>
    <t>รถโดยสาร</t>
  </si>
  <si>
    <t>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</si>
  <si>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</si>
  <si>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</si>
  <si>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</si>
  <si>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</si>
  <si>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</si>
  <si>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</si>
  <si>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</si>
  <si>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>Truck</t>
  </si>
  <si>
    <t xml:space="preserve"> Truck</t>
  </si>
  <si>
    <t>Non-fixed route truck</t>
  </si>
  <si>
    <t>10    ล้อ</t>
  </si>
  <si>
    <t>10    wheeled</t>
  </si>
  <si>
    <t xml:space="preserve">  6    ล้อ</t>
  </si>
  <si>
    <t xml:space="preserve">  6    wheeled</t>
  </si>
  <si>
    <t xml:space="preserve">  4    ล้อ</t>
  </si>
  <si>
    <t xml:space="preserve">  4    wheeled</t>
  </si>
  <si>
    <t>ลากจูง</t>
  </si>
  <si>
    <t>Truck tractor</t>
  </si>
  <si>
    <t>พ่วง</t>
  </si>
  <si>
    <t>Trailer</t>
  </si>
  <si>
    <t>กึ่งพ่วง</t>
  </si>
  <si>
    <t xml:space="preserve"> -        </t>
  </si>
  <si>
    <t>Semi-trailer</t>
  </si>
  <si>
    <t>อื่น ๆ</t>
  </si>
  <si>
    <t>Other</t>
  </si>
  <si>
    <t>Private truck</t>
  </si>
  <si>
    <t>Truck trator</t>
  </si>
  <si>
    <t>รถขนาดเล็ก</t>
  </si>
  <si>
    <t>Small rural bus</t>
  </si>
  <si>
    <t xml:space="preserve">      ที่มา:  สำนักงานขนส่งจังหวัดเชียงใหม่</t>
  </si>
  <si>
    <t xml:space="preserve">  Source:  Chiang Mai Provincial Transport  Office</t>
  </si>
</sst>
</file>

<file path=xl/styles.xml><?xml version="1.0" encoding="utf-8"?>
<styleSheet xmlns="http://schemas.openxmlformats.org/spreadsheetml/2006/main">
  <numFmts count="1">
    <numFmt numFmtId="187" formatCode="#,##0________"/>
  </numFmts>
  <fonts count="12">
    <font>
      <sz val="14"/>
      <name val="Cordia New"/>
      <charset val="222"/>
    </font>
    <font>
      <b/>
      <sz val="15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1"/>
      <name val="AngsanaUPC"/>
      <family val="1"/>
      <charset val="222"/>
    </font>
    <font>
      <b/>
      <sz val="13"/>
      <name val="AngsanaUPC"/>
      <family val="1"/>
      <charset val="222"/>
    </font>
    <font>
      <sz val="13.5"/>
      <name val="AngsanaUPC"/>
      <family val="1"/>
      <charset val="222"/>
    </font>
    <font>
      <sz val="8"/>
      <name val="Times New Roman"/>
    </font>
    <font>
      <sz val="10"/>
      <color indexed="8"/>
      <name val="Tahoma"/>
      <charset val="222"/>
    </font>
    <font>
      <sz val="12"/>
      <name val="AngsanaUPC"/>
    </font>
    <font>
      <b/>
      <sz val="16"/>
      <name val="AngsanaUPC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9" fillId="0" borderId="0"/>
    <xf numFmtId="0" fontId="10" fillId="0" borderId="0"/>
    <xf numFmtId="0" fontId="11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4" fillId="0" borderId="4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0" xfId="0" applyBorder="1"/>
    <xf numFmtId="0" fontId="4" fillId="0" borderId="0" xfId="0" applyFont="1" applyBorder="1"/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87" fontId="6" fillId="0" borderId="10" xfId="0" applyNumberFormat="1" applyFont="1" applyBorder="1"/>
    <xf numFmtId="0" fontId="6" fillId="0" borderId="0" xfId="0" applyFont="1" applyBorder="1"/>
    <xf numFmtId="0" fontId="6" fillId="0" borderId="6" xfId="0" applyFont="1" applyBorder="1" applyAlignment="1">
      <alignment horizontal="center"/>
    </xf>
    <xf numFmtId="0" fontId="4" fillId="0" borderId="5" xfId="0" applyFont="1" applyBorder="1"/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87" fontId="7" fillId="0" borderId="10" xfId="0" applyNumberFormat="1" applyFont="1" applyFill="1" applyBorder="1" applyAlignment="1">
      <alignment horizontal="right" vertical="center"/>
    </xf>
    <xf numFmtId="187" fontId="7" fillId="0" borderId="10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187" fontId="4" fillId="0" borderId="10" xfId="0" applyNumberFormat="1" applyFont="1" applyFill="1" applyBorder="1" applyAlignment="1">
      <alignment horizontal="right"/>
    </xf>
    <xf numFmtId="0" fontId="4" fillId="0" borderId="6" xfId="0" applyFont="1" applyBorder="1"/>
    <xf numFmtId="0" fontId="3" fillId="0" borderId="5" xfId="0" applyFont="1" applyBorder="1"/>
    <xf numFmtId="0" fontId="3" fillId="0" borderId="11" xfId="0" applyFont="1" applyBorder="1"/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87" fontId="7" fillId="0" borderId="7" xfId="0" applyNumberFormat="1" applyFont="1" applyBorder="1" applyAlignment="1">
      <alignment horizontal="right" vertical="center"/>
    </xf>
    <xf numFmtId="0" fontId="3" fillId="0" borderId="8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87" fontId="3" fillId="0" borderId="0" xfId="0" applyNumberFormat="1" applyFont="1"/>
    <xf numFmtId="187" fontId="3" fillId="0" borderId="0" xfId="0" applyNumberFormat="1" applyFont="1" applyAlignment="1">
      <alignment horizontal="right"/>
    </xf>
  </cellXfs>
  <cellStyles count="5">
    <cellStyle name="Enghead" xfId="1"/>
    <cellStyle name="Normal_Sheet2" xfId="2"/>
    <cellStyle name="Thaihead" xfId="3"/>
    <cellStyle name="Title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1762125</xdr:colOff>
      <xdr:row>23</xdr:row>
      <xdr:rowOff>0</xdr:rowOff>
    </xdr:from>
    <xdr:to>
      <xdr:col>12</xdr:col>
      <xdr:colOff>114300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448550" y="5114925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9525</xdr:colOff>
      <xdr:row>0</xdr:row>
      <xdr:rowOff>0</xdr:rowOff>
    </xdr:from>
    <xdr:to>
      <xdr:col>15</xdr:col>
      <xdr:colOff>0</xdr:colOff>
      <xdr:row>29</xdr:row>
      <xdr:rowOff>200025</xdr:rowOff>
    </xdr:to>
    <xdr:grpSp>
      <xdr:nvGrpSpPr>
        <xdr:cNvPr id="3" name="Group 439"/>
        <xdr:cNvGrpSpPr>
          <a:grpSpLocks/>
        </xdr:cNvGrpSpPr>
      </xdr:nvGrpSpPr>
      <xdr:grpSpPr bwMode="auto">
        <a:xfrm>
          <a:off x="9391650" y="0"/>
          <a:ext cx="266700" cy="6438900"/>
          <a:chOff x="1012" y="0"/>
          <a:chExt cx="28" cy="689"/>
        </a:xfrm>
      </xdr:grpSpPr>
      <xdr:grpSp>
        <xdr:nvGrpSpPr>
          <xdr:cNvPr id="4" name="Group 440"/>
          <xdr:cNvGrpSpPr>
            <a:grpSpLocks/>
          </xdr:cNvGrpSpPr>
        </xdr:nvGrpSpPr>
        <xdr:grpSpPr bwMode="auto">
          <a:xfrm rot="10797528">
            <a:off x="1012" y="0"/>
            <a:ext cx="28" cy="689"/>
            <a:chOff x="636" y="6"/>
            <a:chExt cx="25" cy="503"/>
          </a:xfrm>
        </xdr:grpSpPr>
        <xdr:sp macro="" textlink="">
          <xdr:nvSpPr>
            <xdr:cNvPr id="7" name="Rectangle 441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8" name="Rectangle 442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5" name="Text Box 443"/>
          <xdr:cNvSpPr txBox="1">
            <a:spLocks noChangeArrowheads="1"/>
          </xdr:cNvSpPr>
        </xdr:nvSpPr>
        <xdr:spPr bwMode="auto">
          <a:xfrm>
            <a:off x="1014" y="643"/>
            <a:ext cx="2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14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6" name="Text Box 444"/>
          <xdr:cNvSpPr txBox="1">
            <a:spLocks noChangeArrowheads="1"/>
          </xdr:cNvSpPr>
        </xdr:nvSpPr>
        <xdr:spPr bwMode="auto">
          <a:xfrm>
            <a:off x="1014" y="441"/>
            <a:ext cx="24" cy="2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                               สถิติการขนส่ง</a:t>
            </a:r>
          </a:p>
        </xdr:txBody>
      </xdr:sp>
    </xdr:grpSp>
    <xdr:clientData/>
  </xdr:twoCellAnchor>
  <xdr:twoCellAnchor>
    <xdr:from>
      <xdr:col>7</xdr:col>
      <xdr:colOff>66675</xdr:colOff>
      <xdr:row>13</xdr:row>
      <xdr:rowOff>95250</xdr:rowOff>
    </xdr:from>
    <xdr:to>
      <xdr:col>7</xdr:col>
      <xdr:colOff>114300</xdr:colOff>
      <xdr:row>14</xdr:row>
      <xdr:rowOff>133350</xdr:rowOff>
    </xdr:to>
    <xdr:sp macro="" textlink="">
      <xdr:nvSpPr>
        <xdr:cNvPr id="9" name="AutoShape 10"/>
        <xdr:cNvSpPr>
          <a:spLocks/>
        </xdr:cNvSpPr>
      </xdr:nvSpPr>
      <xdr:spPr bwMode="auto">
        <a:xfrm>
          <a:off x="4114800" y="3019425"/>
          <a:ext cx="47625" cy="257175"/>
        </a:xfrm>
        <a:prstGeom prst="rightBrace">
          <a:avLst>
            <a:gd name="adj1" fmla="val 45000"/>
            <a:gd name="adj2" fmla="val 5117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21</xdr:row>
      <xdr:rowOff>95250</xdr:rowOff>
    </xdr:from>
    <xdr:to>
      <xdr:col>7</xdr:col>
      <xdr:colOff>114300</xdr:colOff>
      <xdr:row>22</xdr:row>
      <xdr:rowOff>133350</xdr:rowOff>
    </xdr:to>
    <xdr:sp macro="" textlink="">
      <xdr:nvSpPr>
        <xdr:cNvPr id="10" name="AutoShape 10"/>
        <xdr:cNvSpPr>
          <a:spLocks/>
        </xdr:cNvSpPr>
      </xdr:nvSpPr>
      <xdr:spPr bwMode="auto">
        <a:xfrm>
          <a:off x="4114800" y="4772025"/>
          <a:ext cx="47625" cy="257175"/>
        </a:xfrm>
        <a:prstGeom prst="rightBrace">
          <a:avLst>
            <a:gd name="adj1" fmla="val 45000"/>
            <a:gd name="adj2" fmla="val 5117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123825</xdr:colOff>
      <xdr:row>11</xdr:row>
      <xdr:rowOff>85725</xdr:rowOff>
    </xdr:from>
    <xdr:to>
      <xdr:col>8</xdr:col>
      <xdr:colOff>200025</xdr:colOff>
      <xdr:row>18</xdr:row>
      <xdr:rowOff>161925</xdr:rowOff>
    </xdr:to>
    <xdr:sp macro="" textlink="">
      <xdr:nvSpPr>
        <xdr:cNvPr id="11" name="AutoShape 449"/>
        <xdr:cNvSpPr>
          <a:spLocks/>
        </xdr:cNvSpPr>
      </xdr:nvSpPr>
      <xdr:spPr bwMode="auto">
        <a:xfrm>
          <a:off x="5248275" y="2571750"/>
          <a:ext cx="76200" cy="1609725"/>
        </a:xfrm>
        <a:prstGeom prst="rightBrace">
          <a:avLst>
            <a:gd name="adj1" fmla="val 176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123825</xdr:colOff>
      <xdr:row>19</xdr:row>
      <xdr:rowOff>85725</xdr:rowOff>
    </xdr:from>
    <xdr:to>
      <xdr:col>8</xdr:col>
      <xdr:colOff>200025</xdr:colOff>
      <xdr:row>26</xdr:row>
      <xdr:rowOff>161925</xdr:rowOff>
    </xdr:to>
    <xdr:sp macro="" textlink="">
      <xdr:nvSpPr>
        <xdr:cNvPr id="12" name="AutoShape 450"/>
        <xdr:cNvSpPr>
          <a:spLocks/>
        </xdr:cNvSpPr>
      </xdr:nvSpPr>
      <xdr:spPr bwMode="auto">
        <a:xfrm>
          <a:off x="5248275" y="4324350"/>
          <a:ext cx="76200" cy="1609725"/>
        </a:xfrm>
        <a:prstGeom prst="rightBrace">
          <a:avLst>
            <a:gd name="adj1" fmla="val 176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38100</xdr:colOff>
      <xdr:row>11</xdr:row>
      <xdr:rowOff>47625</xdr:rowOff>
    </xdr:from>
    <xdr:to>
      <xdr:col>9</xdr:col>
      <xdr:colOff>114300</xdr:colOff>
      <xdr:row>18</xdr:row>
      <xdr:rowOff>123825</xdr:rowOff>
    </xdr:to>
    <xdr:sp macro="" textlink="">
      <xdr:nvSpPr>
        <xdr:cNvPr id="13" name="AutoShape 449"/>
        <xdr:cNvSpPr>
          <a:spLocks/>
        </xdr:cNvSpPr>
      </xdr:nvSpPr>
      <xdr:spPr bwMode="auto">
        <a:xfrm>
          <a:off x="6238875" y="2533650"/>
          <a:ext cx="76200" cy="1609725"/>
        </a:xfrm>
        <a:prstGeom prst="rightBrace">
          <a:avLst>
            <a:gd name="adj1" fmla="val 176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38100</xdr:colOff>
      <xdr:row>19</xdr:row>
      <xdr:rowOff>76200</xdr:rowOff>
    </xdr:from>
    <xdr:to>
      <xdr:col>9</xdr:col>
      <xdr:colOff>114300</xdr:colOff>
      <xdr:row>26</xdr:row>
      <xdr:rowOff>152400</xdr:rowOff>
    </xdr:to>
    <xdr:sp macro="" textlink="">
      <xdr:nvSpPr>
        <xdr:cNvPr id="14" name="AutoShape 449"/>
        <xdr:cNvSpPr>
          <a:spLocks/>
        </xdr:cNvSpPr>
      </xdr:nvSpPr>
      <xdr:spPr bwMode="auto">
        <a:xfrm>
          <a:off x="6238875" y="4314825"/>
          <a:ext cx="76200" cy="1609725"/>
        </a:xfrm>
        <a:prstGeom prst="rightBrace">
          <a:avLst>
            <a:gd name="adj1" fmla="val 176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@Stat_Report2554/12-&#3626;&#3606;&#3636;&#3605;&#3636;&#3585;&#3634;&#3619;&#3586;&#3609;&#3626;&#3656;&#359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2.1"/>
      <sheetName val="T-12.2"/>
      <sheetName val="T-12.3"/>
      <sheetName val="T-12.4"/>
      <sheetName val="T-12.5"/>
      <sheetName val="T-12.6"/>
      <sheetName val="T-12.7"/>
    </sheetNames>
    <sheetDataSet>
      <sheetData sheetId="0"/>
      <sheetData sheetId="1"/>
      <sheetData sheetId="2"/>
      <sheetData sheetId="3">
        <row r="7">
          <cell r="H7">
            <v>159</v>
          </cell>
        </row>
        <row r="8">
          <cell r="H8">
            <v>77</v>
          </cell>
        </row>
        <row r="9">
          <cell r="H9">
            <v>69</v>
          </cell>
        </row>
        <row r="10">
          <cell r="H10">
            <v>13</v>
          </cell>
        </row>
        <row r="28">
          <cell r="H28">
            <v>12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33DB0B"/>
  </sheetPr>
  <dimension ref="A1:O56"/>
  <sheetViews>
    <sheetView showGridLines="0" tabSelected="1" workbookViewId="0"/>
  </sheetViews>
  <sheetFormatPr defaultRowHeight="21"/>
  <cols>
    <col min="1" max="1" width="1.85546875" style="51" customWidth="1"/>
    <col min="2" max="2" width="7" style="51" customWidth="1"/>
    <col min="3" max="3" width="5.7109375" style="51" customWidth="1"/>
    <col min="4" max="4" width="8.42578125" style="51" customWidth="1"/>
    <col min="5" max="5" width="5.42578125" style="51" customWidth="1"/>
    <col min="6" max="7" width="16.140625" style="51" customWidth="1"/>
    <col min="8" max="10" width="16.140625" style="53" customWidth="1"/>
    <col min="11" max="11" width="1.7109375" style="51" customWidth="1"/>
    <col min="12" max="12" width="0.85546875" style="51" customWidth="1"/>
    <col min="13" max="13" width="26.7109375" style="51" customWidth="1"/>
    <col min="14" max="14" width="2.28515625" style="9" customWidth="1"/>
    <col min="15" max="15" width="4.140625" style="9" customWidth="1"/>
    <col min="16" max="16384" width="9.140625" style="9"/>
  </cols>
  <sheetData>
    <row r="1" spans="1:14" s="4" customFormat="1" ht="21.75">
      <c r="A1" s="1"/>
      <c r="B1" s="1" t="s">
        <v>0</v>
      </c>
      <c r="C1" s="2">
        <v>12.3</v>
      </c>
      <c r="D1" s="1" t="s">
        <v>1</v>
      </c>
      <c r="E1" s="1"/>
      <c r="F1" s="1"/>
      <c r="G1" s="1"/>
      <c r="H1" s="3"/>
      <c r="I1" s="3"/>
      <c r="J1" s="3"/>
      <c r="K1" s="1"/>
      <c r="L1" s="1"/>
      <c r="M1" s="1"/>
    </row>
    <row r="2" spans="1:14" s="8" customFormat="1">
      <c r="A2" s="5"/>
      <c r="B2" s="5" t="s">
        <v>2</v>
      </c>
      <c r="C2" s="6">
        <v>12.3</v>
      </c>
      <c r="D2" s="5" t="s">
        <v>3</v>
      </c>
      <c r="E2" s="5"/>
      <c r="F2" s="5"/>
      <c r="G2" s="5"/>
      <c r="H2" s="7"/>
      <c r="I2" s="7"/>
      <c r="J2" s="7"/>
      <c r="K2" s="5"/>
      <c r="L2" s="5"/>
      <c r="M2" s="5"/>
    </row>
    <row r="3" spans="1:14" ht="3" customHeight="1">
      <c r="A3" s="9"/>
      <c r="B3" s="9"/>
      <c r="C3" s="9"/>
      <c r="D3" s="9"/>
      <c r="E3" s="9"/>
      <c r="F3" s="9"/>
      <c r="G3" s="9"/>
      <c r="H3" s="10"/>
      <c r="I3" s="10"/>
      <c r="J3" s="10"/>
      <c r="K3" s="9"/>
      <c r="L3" s="9"/>
      <c r="M3" s="9"/>
    </row>
    <row r="4" spans="1:14" s="19" customFormat="1" ht="22.5" customHeight="1">
      <c r="A4" s="11" t="s">
        <v>4</v>
      </c>
      <c r="B4" s="12"/>
      <c r="C4" s="12"/>
      <c r="D4" s="12"/>
      <c r="E4" s="13"/>
      <c r="F4" s="14">
        <v>2549</v>
      </c>
      <c r="G4" s="14">
        <v>2550</v>
      </c>
      <c r="H4" s="14">
        <v>2551</v>
      </c>
      <c r="I4" s="14">
        <v>2552</v>
      </c>
      <c r="J4" s="14">
        <v>2553</v>
      </c>
      <c r="K4" s="15"/>
      <c r="L4" s="16" t="s">
        <v>5</v>
      </c>
      <c r="M4" s="17"/>
      <c r="N4" s="18"/>
    </row>
    <row r="5" spans="1:14" s="19" customFormat="1" ht="22.5" customHeight="1">
      <c r="A5" s="20"/>
      <c r="B5" s="21"/>
      <c r="C5" s="21"/>
      <c r="D5" s="21"/>
      <c r="E5" s="22"/>
      <c r="F5" s="23" t="s">
        <v>6</v>
      </c>
      <c r="G5" s="23" t="s">
        <v>7</v>
      </c>
      <c r="H5" s="23" t="s">
        <v>8</v>
      </c>
      <c r="I5" s="23" t="s">
        <v>9</v>
      </c>
      <c r="J5" s="23" t="s">
        <v>10</v>
      </c>
      <c r="K5" s="24"/>
      <c r="L5" s="25"/>
      <c r="M5" s="26"/>
      <c r="N5" s="27"/>
    </row>
    <row r="6" spans="1:14" s="32" customFormat="1" ht="18.75" customHeight="1">
      <c r="A6" s="28" t="s">
        <v>11</v>
      </c>
      <c r="B6" s="29"/>
      <c r="C6" s="29"/>
      <c r="D6" s="29"/>
      <c r="E6" s="30"/>
      <c r="F6" s="31">
        <f>SUM(F7,F11,F28)</f>
        <v>18521</v>
      </c>
      <c r="G6" s="31">
        <f>SUM(G7,G11,G28)</f>
        <v>15572</v>
      </c>
      <c r="H6" s="31">
        <f>SUM(H7,H11,H28)</f>
        <v>16179</v>
      </c>
      <c r="I6" s="31">
        <f>SUM(I7,I11,I28)</f>
        <v>16827</v>
      </c>
      <c r="J6" s="31">
        <v>15743</v>
      </c>
      <c r="M6" s="33" t="s">
        <v>12</v>
      </c>
    </row>
    <row r="7" spans="1:14" s="19" customFormat="1" ht="17.25" customHeight="1">
      <c r="A7" s="34"/>
      <c r="B7" s="35" t="s">
        <v>13</v>
      </c>
      <c r="C7" s="35"/>
      <c r="D7" s="35"/>
      <c r="E7" s="36"/>
      <c r="F7" s="37">
        <f>SUM(F8:F10)</f>
        <v>2103</v>
      </c>
      <c r="G7" s="38">
        <f>SUM(G8:G10)</f>
        <v>2558</v>
      </c>
      <c r="H7" s="38">
        <f>SUM(H8:H10)</f>
        <v>3100</v>
      </c>
      <c r="I7" s="38">
        <f>H7+'[1]T-12.4'!H7</f>
        <v>3259</v>
      </c>
      <c r="J7" s="38"/>
      <c r="L7" s="35" t="s">
        <v>14</v>
      </c>
      <c r="M7" s="39"/>
      <c r="N7" s="40"/>
    </row>
    <row r="8" spans="1:14" s="19" customFormat="1" ht="17.25" customHeight="1">
      <c r="A8" s="34"/>
      <c r="B8" s="35"/>
      <c r="C8" s="35" t="s">
        <v>15</v>
      </c>
      <c r="D8" s="35"/>
      <c r="E8" s="36"/>
      <c r="F8" s="37">
        <v>915</v>
      </c>
      <c r="G8" s="38">
        <v>1316</v>
      </c>
      <c r="H8" s="38">
        <v>1773</v>
      </c>
      <c r="I8" s="38">
        <f>H8+'[1]T-12.4'!H8</f>
        <v>1850</v>
      </c>
      <c r="J8" s="38">
        <v>1574</v>
      </c>
      <c r="M8" s="36" t="s">
        <v>16</v>
      </c>
      <c r="N8" s="41"/>
    </row>
    <row r="9" spans="1:14" s="19" customFormat="1" ht="17.25" customHeight="1">
      <c r="A9" s="34"/>
      <c r="B9" s="35"/>
      <c r="C9" s="35" t="s">
        <v>17</v>
      </c>
      <c r="D9" s="35"/>
      <c r="E9" s="36"/>
      <c r="F9" s="37">
        <v>976</v>
      </c>
      <c r="G9" s="38">
        <v>1035</v>
      </c>
      <c r="H9" s="38">
        <v>1077</v>
      </c>
      <c r="I9" s="38">
        <f>H9+'[1]T-12.4'!H9</f>
        <v>1146</v>
      </c>
      <c r="J9" s="38">
        <v>1026</v>
      </c>
      <c r="L9" s="35"/>
      <c r="M9" s="36" t="s">
        <v>18</v>
      </c>
      <c r="N9" s="41"/>
    </row>
    <row r="10" spans="1:14" s="19" customFormat="1" ht="17.25" customHeight="1">
      <c r="A10" s="34"/>
      <c r="B10" s="35"/>
      <c r="C10" s="35" t="s">
        <v>19</v>
      </c>
      <c r="D10" s="35"/>
      <c r="E10" s="36"/>
      <c r="F10" s="37">
        <v>212</v>
      </c>
      <c r="G10" s="38">
        <v>207</v>
      </c>
      <c r="H10" s="38">
        <v>250</v>
      </c>
      <c r="I10" s="38">
        <f>H10+'[1]T-12.4'!H10</f>
        <v>263</v>
      </c>
      <c r="J10" s="38">
        <v>229</v>
      </c>
      <c r="L10" s="35"/>
      <c r="M10" s="36" t="s">
        <v>20</v>
      </c>
      <c r="N10" s="41"/>
    </row>
    <row r="11" spans="1:14" s="19" customFormat="1" ht="17.25" customHeight="1">
      <c r="A11" s="34"/>
      <c r="B11" s="35" t="s">
        <v>21</v>
      </c>
      <c r="C11" s="35"/>
      <c r="D11" s="35"/>
      <c r="E11" s="36"/>
      <c r="F11" s="37">
        <f>SUM(F12,F20)</f>
        <v>13079</v>
      </c>
      <c r="G11" s="38">
        <f>SUM(G12,G20)</f>
        <v>10315</v>
      </c>
      <c r="H11" s="38">
        <f>SUM(H12,H20)</f>
        <v>10705</v>
      </c>
      <c r="I11" s="38">
        <f>SUM(I12:I27)</f>
        <v>11182</v>
      </c>
      <c r="J11" s="38"/>
      <c r="L11" s="35" t="s">
        <v>22</v>
      </c>
      <c r="M11" s="36"/>
      <c r="N11" s="41"/>
    </row>
    <row r="12" spans="1:14" s="19" customFormat="1" ht="17.25" customHeight="1">
      <c r="A12" s="34"/>
      <c r="B12" s="35"/>
      <c r="C12" s="35" t="s">
        <v>17</v>
      </c>
      <c r="D12" s="35"/>
      <c r="E12" s="36"/>
      <c r="F12" s="37">
        <f>SUM(F13:F19)</f>
        <v>2889</v>
      </c>
      <c r="G12" s="38">
        <f>SUM(G13:G19)</f>
        <v>1903</v>
      </c>
      <c r="H12" s="38">
        <f>SUM(H13:H19)</f>
        <v>2389</v>
      </c>
      <c r="I12" s="38"/>
      <c r="J12" s="38"/>
      <c r="L12" s="35" t="s">
        <v>23</v>
      </c>
      <c r="M12" s="36" t="s">
        <v>24</v>
      </c>
      <c r="N12" s="41"/>
    </row>
    <row r="13" spans="1:14" s="19" customFormat="1" ht="17.25" customHeight="1">
      <c r="A13" s="34"/>
      <c r="B13" s="35"/>
      <c r="C13" s="35"/>
      <c r="D13" s="35" t="s">
        <v>25</v>
      </c>
      <c r="E13" s="36"/>
      <c r="F13" s="37">
        <v>1091</v>
      </c>
      <c r="G13" s="38">
        <v>339</v>
      </c>
      <c r="H13" s="38">
        <v>1319</v>
      </c>
      <c r="I13" s="38"/>
      <c r="J13" s="38"/>
      <c r="L13" s="35"/>
      <c r="M13" s="42" t="s">
        <v>26</v>
      </c>
      <c r="N13" s="41"/>
    </row>
    <row r="14" spans="1:14" s="19" customFormat="1" ht="17.25" customHeight="1">
      <c r="A14" s="34"/>
      <c r="B14" s="35"/>
      <c r="C14" s="35"/>
      <c r="D14" s="35" t="s">
        <v>27</v>
      </c>
      <c r="E14" s="36"/>
      <c r="F14" s="37">
        <v>745</v>
      </c>
      <c r="G14" s="38">
        <v>753</v>
      </c>
      <c r="H14" s="38">
        <v>923</v>
      </c>
      <c r="I14" s="38"/>
      <c r="J14" s="38"/>
      <c r="L14" s="35"/>
      <c r="M14" s="36" t="s">
        <v>28</v>
      </c>
    </row>
    <row r="15" spans="1:14" s="19" customFormat="1" ht="17.25" customHeight="1">
      <c r="A15" s="34"/>
      <c r="B15" s="35"/>
      <c r="C15" s="35"/>
      <c r="D15" s="35" t="s">
        <v>29</v>
      </c>
      <c r="E15" s="36"/>
      <c r="F15" s="37">
        <v>230</v>
      </c>
      <c r="G15" s="38">
        <v>748</v>
      </c>
      <c r="H15" s="38"/>
      <c r="I15" s="38">
        <v>2607</v>
      </c>
      <c r="J15" s="38">
        <v>2299</v>
      </c>
      <c r="L15" s="35"/>
      <c r="M15" s="36" t="s">
        <v>30</v>
      </c>
    </row>
    <row r="16" spans="1:14" s="19" customFormat="1" ht="17.25" customHeight="1">
      <c r="A16" s="34"/>
      <c r="B16" s="35"/>
      <c r="C16" s="35"/>
      <c r="D16" s="35" t="s">
        <v>31</v>
      </c>
      <c r="E16" s="36"/>
      <c r="F16" s="37">
        <v>149</v>
      </c>
      <c r="G16" s="38">
        <v>19</v>
      </c>
      <c r="H16" s="38">
        <v>79</v>
      </c>
      <c r="I16" s="38"/>
      <c r="J16" s="38"/>
      <c r="L16" s="35"/>
      <c r="M16" s="36" t="s">
        <v>32</v>
      </c>
    </row>
    <row r="17" spans="1:14" s="19" customFormat="1" ht="17.25" customHeight="1">
      <c r="A17" s="34"/>
      <c r="B17" s="35"/>
      <c r="C17" s="35"/>
      <c r="D17" s="35" t="s">
        <v>33</v>
      </c>
      <c r="E17" s="36"/>
      <c r="F17" s="37">
        <v>168</v>
      </c>
      <c r="G17" s="38">
        <v>38</v>
      </c>
      <c r="H17" s="38">
        <v>37</v>
      </c>
      <c r="I17" s="38"/>
      <c r="J17" s="38"/>
      <c r="L17" s="35"/>
      <c r="M17" s="36" t="s">
        <v>34</v>
      </c>
    </row>
    <row r="18" spans="1:14" s="19" customFormat="1" ht="17.25" customHeight="1">
      <c r="A18" s="34"/>
      <c r="B18" s="35"/>
      <c r="C18" s="35"/>
      <c r="D18" s="35" t="s">
        <v>35</v>
      </c>
      <c r="E18" s="36"/>
      <c r="F18" s="37">
        <v>232</v>
      </c>
      <c r="G18" s="43" t="s">
        <v>36</v>
      </c>
      <c r="H18" s="43" t="s">
        <v>36</v>
      </c>
      <c r="I18" s="38"/>
      <c r="J18" s="38"/>
      <c r="L18" s="35"/>
      <c r="M18" s="36" t="s">
        <v>37</v>
      </c>
    </row>
    <row r="19" spans="1:14" s="19" customFormat="1" ht="17.25" customHeight="1">
      <c r="A19" s="34"/>
      <c r="B19" s="35"/>
      <c r="C19" s="35"/>
      <c r="D19" s="35" t="s">
        <v>38</v>
      </c>
      <c r="E19" s="36"/>
      <c r="F19" s="37">
        <v>274</v>
      </c>
      <c r="G19" s="38">
        <v>6</v>
      </c>
      <c r="H19" s="38">
        <v>31</v>
      </c>
      <c r="I19" s="38"/>
      <c r="J19" s="38"/>
      <c r="L19" s="35"/>
      <c r="M19" s="36" t="s">
        <v>39</v>
      </c>
    </row>
    <row r="20" spans="1:14" s="19" customFormat="1" ht="17.25" customHeight="1">
      <c r="A20" s="34"/>
      <c r="B20" s="35"/>
      <c r="C20" s="35" t="s">
        <v>19</v>
      </c>
      <c r="D20" s="35"/>
      <c r="E20" s="36"/>
      <c r="F20" s="37">
        <f>SUM(F21:F27)</f>
        <v>10190</v>
      </c>
      <c r="G20" s="38">
        <f>SUM(G21:G27)</f>
        <v>8412</v>
      </c>
      <c r="H20" s="38">
        <f>SUM(H21:H27)</f>
        <v>8316</v>
      </c>
      <c r="I20" s="38"/>
      <c r="J20" s="38"/>
      <c r="L20" s="35" t="s">
        <v>40</v>
      </c>
      <c r="M20" s="44"/>
    </row>
    <row r="21" spans="1:14" s="19" customFormat="1" ht="17.25" customHeight="1">
      <c r="A21" s="34"/>
      <c r="B21" s="35"/>
      <c r="C21" s="35"/>
      <c r="D21" s="35" t="s">
        <v>25</v>
      </c>
      <c r="E21" s="36"/>
      <c r="F21" s="37">
        <v>1317</v>
      </c>
      <c r="G21" s="38">
        <v>1290</v>
      </c>
      <c r="H21" s="38">
        <v>1233</v>
      </c>
      <c r="I21" s="38"/>
      <c r="J21" s="38"/>
      <c r="L21" s="35"/>
      <c r="M21" s="42" t="s">
        <v>26</v>
      </c>
      <c r="N21" s="35"/>
    </row>
    <row r="22" spans="1:14" s="19" customFormat="1" ht="17.25" customHeight="1">
      <c r="A22" s="34"/>
      <c r="B22" s="35"/>
      <c r="C22" s="35"/>
      <c r="D22" s="35" t="s">
        <v>27</v>
      </c>
      <c r="E22" s="36"/>
      <c r="F22" s="37">
        <v>1978</v>
      </c>
      <c r="G22" s="38">
        <v>2441</v>
      </c>
      <c r="H22" s="38">
        <v>7031</v>
      </c>
      <c r="I22" s="38"/>
      <c r="J22" s="38"/>
      <c r="L22" s="35"/>
      <c r="M22" s="36" t="s">
        <v>28</v>
      </c>
    </row>
    <row r="23" spans="1:14" s="19" customFormat="1" ht="17.25" customHeight="1">
      <c r="A23" s="34"/>
      <c r="B23" s="35"/>
      <c r="C23" s="35"/>
      <c r="D23" s="35" t="s">
        <v>29</v>
      </c>
      <c r="E23" s="36"/>
      <c r="F23" s="37">
        <v>5520</v>
      </c>
      <c r="G23" s="38">
        <v>4642</v>
      </c>
      <c r="H23" s="38"/>
      <c r="I23" s="38">
        <v>8575</v>
      </c>
      <c r="J23" s="38">
        <v>8285</v>
      </c>
      <c r="L23" s="35"/>
      <c r="M23" s="36" t="s">
        <v>30</v>
      </c>
    </row>
    <row r="24" spans="1:14" s="19" customFormat="1" ht="17.25" customHeight="1">
      <c r="A24" s="34"/>
      <c r="B24" s="35"/>
      <c r="C24" s="35"/>
      <c r="D24" s="35" t="s">
        <v>31</v>
      </c>
      <c r="E24" s="36"/>
      <c r="F24" s="37">
        <v>170</v>
      </c>
      <c r="G24" s="43" t="s">
        <v>36</v>
      </c>
      <c r="H24" s="43" t="s">
        <v>36</v>
      </c>
      <c r="I24" s="43"/>
      <c r="J24" s="43"/>
      <c r="L24" s="35"/>
      <c r="M24" s="36" t="s">
        <v>41</v>
      </c>
    </row>
    <row r="25" spans="1:14" ht="17.25" customHeight="1">
      <c r="A25" s="45"/>
      <c r="B25" s="35"/>
      <c r="C25" s="35"/>
      <c r="D25" s="35" t="s">
        <v>33</v>
      </c>
      <c r="E25" s="36"/>
      <c r="F25" s="37">
        <v>143</v>
      </c>
      <c r="G25" s="38">
        <v>10</v>
      </c>
      <c r="H25" s="38">
        <v>15</v>
      </c>
      <c r="I25" s="38"/>
      <c r="J25" s="38"/>
      <c r="K25" s="9"/>
      <c r="L25" s="35"/>
      <c r="M25" s="36" t="s">
        <v>34</v>
      </c>
    </row>
    <row r="26" spans="1:14" ht="17.25" customHeight="1">
      <c r="A26" s="45"/>
      <c r="B26" s="35"/>
      <c r="C26" s="35"/>
      <c r="D26" s="35" t="s">
        <v>35</v>
      </c>
      <c r="E26" s="36"/>
      <c r="F26" s="37">
        <v>190</v>
      </c>
      <c r="G26" s="38">
        <v>17</v>
      </c>
      <c r="H26" s="38">
        <v>19</v>
      </c>
      <c r="I26" s="38"/>
      <c r="J26" s="38"/>
      <c r="K26" s="9"/>
      <c r="L26" s="35"/>
      <c r="M26" s="36" t="s">
        <v>37</v>
      </c>
    </row>
    <row r="27" spans="1:14" ht="17.25" customHeight="1">
      <c r="A27" s="45"/>
      <c r="B27" s="35"/>
      <c r="C27" s="35"/>
      <c r="D27" s="35" t="s">
        <v>38</v>
      </c>
      <c r="E27" s="36"/>
      <c r="F27" s="37">
        <v>872</v>
      </c>
      <c r="G27" s="38">
        <v>12</v>
      </c>
      <c r="H27" s="38">
        <v>18</v>
      </c>
      <c r="I27" s="38"/>
      <c r="J27" s="38"/>
      <c r="K27" s="9"/>
      <c r="L27" s="9"/>
      <c r="M27" s="36" t="s">
        <v>39</v>
      </c>
    </row>
    <row r="28" spans="1:14" ht="17.25" customHeight="1">
      <c r="A28" s="46"/>
      <c r="B28" s="47" t="s">
        <v>42</v>
      </c>
      <c r="C28" s="47"/>
      <c r="D28" s="47"/>
      <c r="E28" s="48"/>
      <c r="F28" s="49">
        <v>3339</v>
      </c>
      <c r="G28" s="49">
        <v>2699</v>
      </c>
      <c r="H28" s="49">
        <v>2374</v>
      </c>
      <c r="I28" s="49">
        <f>H28+'[1]T-12.4'!H28</f>
        <v>2386</v>
      </c>
      <c r="J28" s="49">
        <v>2330</v>
      </c>
      <c r="K28" s="50"/>
      <c r="L28" s="47" t="s">
        <v>43</v>
      </c>
      <c r="M28" s="48"/>
    </row>
    <row r="29" spans="1:14" ht="2.25" customHeight="1">
      <c r="A29" s="35"/>
      <c r="B29" s="35"/>
      <c r="C29" s="35"/>
      <c r="D29" s="35"/>
      <c r="E29" s="35"/>
      <c r="F29" s="9"/>
      <c r="G29" s="9"/>
      <c r="H29" s="10"/>
      <c r="I29" s="10"/>
      <c r="J29" s="10"/>
      <c r="K29" s="9"/>
      <c r="L29" s="35"/>
      <c r="M29" s="35"/>
    </row>
    <row r="30" spans="1:14" ht="21" customHeight="1">
      <c r="B30" s="52" t="s">
        <v>44</v>
      </c>
      <c r="C30" s="52"/>
      <c r="D30" s="52"/>
      <c r="E30" s="52"/>
      <c r="I30" s="54" t="s">
        <v>45</v>
      </c>
      <c r="M30" s="41"/>
      <c r="N30" s="35"/>
    </row>
    <row r="31" spans="1:14" ht="18.75" customHeight="1">
      <c r="B31" s="9"/>
      <c r="C31" s="52"/>
      <c r="D31" s="52"/>
      <c r="E31" s="52"/>
      <c r="F31" s="55"/>
      <c r="M31" s="9"/>
    </row>
    <row r="32" spans="1:14" ht="18.75" customHeight="1">
      <c r="F32" s="55"/>
      <c r="N32" s="41"/>
    </row>
    <row r="33" spans="10:14" ht="17.25" customHeight="1">
      <c r="J33" s="56"/>
      <c r="N33" s="41"/>
    </row>
    <row r="34" spans="10:14" ht="17.25" customHeight="1">
      <c r="N34" s="41"/>
    </row>
    <row r="35" spans="10:14" ht="17.25" customHeight="1">
      <c r="N35" s="41"/>
    </row>
    <row r="36" spans="10:14" ht="18.75" customHeight="1">
      <c r="N36" s="41"/>
    </row>
    <row r="37" spans="10:14" ht="17.25" customHeight="1">
      <c r="N37" s="41"/>
    </row>
    <row r="38" spans="10:14" ht="17.25" customHeight="1"/>
    <row r="39" spans="10:14" ht="17.25" customHeight="1"/>
    <row r="40" spans="10:14" ht="17.25" customHeight="1"/>
    <row r="41" spans="10:14" ht="17.25" customHeight="1"/>
    <row r="42" spans="10:14" ht="17.25" customHeight="1"/>
    <row r="43" spans="10:14" ht="17.25" customHeight="1"/>
    <row r="44" spans="10:14" ht="17.25" customHeight="1"/>
    <row r="45" spans="10:14" ht="18.75" customHeight="1">
      <c r="N45" s="35"/>
    </row>
    <row r="46" spans="10:14" ht="17.25" customHeight="1"/>
    <row r="47" spans="10:14" ht="17.25" customHeight="1"/>
    <row r="48" spans="10:14" ht="17.25" customHeight="1"/>
    <row r="49" spans="14:15" ht="17.25" customHeight="1"/>
    <row r="50" spans="14:15" ht="17.25" customHeight="1"/>
    <row r="51" spans="14:15" ht="17.25" customHeight="1"/>
    <row r="52" spans="14:15" ht="17.25" customHeight="1">
      <c r="N52" s="35"/>
    </row>
    <row r="53" spans="14:15" ht="17.25" customHeight="1">
      <c r="N53" s="41"/>
      <c r="O53" s="35"/>
    </row>
    <row r="54" spans="14:15" ht="2.25" customHeight="1"/>
    <row r="55" spans="14:15" ht="18" customHeight="1"/>
    <row r="56" spans="14:15" ht="16.5" customHeight="1"/>
  </sheetData>
  <mergeCells count="3">
    <mergeCell ref="A4:D5"/>
    <mergeCell ref="L4:M5"/>
    <mergeCell ref="A6:D6"/>
  </mergeCells>
  <pageMargins left="0.78740157480314965" right="0.11811023622047245" top="0.78740157480314965" bottom="0.59055118110236227" header="0.43307086614173229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2012-09-10T04:27:12Z</dcterms:created>
  <dcterms:modified xsi:type="dcterms:W3CDTF">2012-09-10T04:27:14Z</dcterms:modified>
</cp:coreProperties>
</file>