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6.3 D" sheetId="1" r:id="rId1"/>
  </sheets>
  <definedNames>
    <definedName name="_xlnm.Print_Area" localSheetId="0">'T-16.3 D'!$A$1:$Q$80</definedName>
  </definedNames>
  <calcPr fullCalcOnLoad="1"/>
</workbook>
</file>

<file path=xl/sharedStrings.xml><?xml version="1.0" encoding="utf-8"?>
<sst xmlns="http://schemas.openxmlformats.org/spreadsheetml/2006/main" count="213" uniqueCount="138">
  <si>
    <t xml:space="preserve">ตาราง   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</si>
  <si>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2554</t>
  </si>
  <si>
    <t>TABLE  16.3</t>
  </si>
  <si>
    <t>ACTUAL REVENUE AND EXPENDITURE OF SUBDISTRICT ADMINISTRATION ORGANIZATION  BY TYPE, DISTRICT AND SUBDISTRICT</t>
  </si>
  <si>
    <t>ADMINISTRATION ORGANIZATION: FISCAL YEAR 2011</t>
  </si>
  <si>
    <t>อำเภอ/เทศบาล</t>
  </si>
  <si>
    <t xml:space="preserve">รายได้ </t>
  </si>
  <si>
    <t>รายจ่าย</t>
  </si>
  <si>
    <t>District/municipality</t>
  </si>
  <si>
    <t>Revenue</t>
  </si>
  <si>
    <t>Expenditure</t>
  </si>
  <si>
    <t>ภาษีอากร</t>
  </si>
  <si>
    <t>ค่าธรรมเนียม</t>
  </si>
  <si>
    <t>ทรัพย์สิน</t>
  </si>
  <si>
    <t>สาธารณูปโภค</t>
  </si>
  <si>
    <t>เบ็ดเตล็ด</t>
  </si>
  <si>
    <t>เงินอุดหนุน</t>
  </si>
  <si>
    <t>รายจ่ายประจำ</t>
  </si>
  <si>
    <t>เพื่อการลงทุน</t>
  </si>
  <si>
    <t>งบกลาง</t>
  </si>
  <si>
    <t>Taxes and</t>
  </si>
  <si>
    <t>ค่าปรับ</t>
  </si>
  <si>
    <t>Property</t>
  </si>
  <si>
    <t>Public</t>
  </si>
  <si>
    <t>Miscellaneous</t>
  </si>
  <si>
    <t>Subsidies</t>
  </si>
  <si>
    <t>Permanent</t>
  </si>
  <si>
    <t xml:space="preserve">Expenditure  of </t>
  </si>
  <si>
    <t>Central</t>
  </si>
  <si>
    <t>duties</t>
  </si>
  <si>
    <t>Fees and fine</t>
  </si>
  <si>
    <t>utilities</t>
  </si>
  <si>
    <t>investment</t>
  </si>
  <si>
    <t>expenditure</t>
  </si>
  <si>
    <t>รวมยอด</t>
  </si>
  <si>
    <t>Total</t>
  </si>
  <si>
    <t>อำเภอเมืองจันทบุรี</t>
  </si>
  <si>
    <t>Mueang Chanthaburi District</t>
  </si>
  <si>
    <t>อบต.คมบาง</t>
  </si>
  <si>
    <t>Khom Bang Subdistrict Administrative Organization</t>
  </si>
  <si>
    <t>อบต.คลองนารายณ์</t>
  </si>
  <si>
    <t>Khlong Narai Subdistrict Administrative Organization</t>
  </si>
  <si>
    <t>อบต.ท่าช้าง</t>
  </si>
  <si>
    <t>Tha Chang Subdistrict Administrative Organization</t>
  </si>
  <si>
    <t>อบต.บางกะจะ</t>
  </si>
  <si>
    <t>Bang Kacha Subdistrict Administrative Organization</t>
  </si>
  <si>
    <t>อบต.พลับพลา</t>
  </si>
  <si>
    <t>Phlapphla Subdistrict Administrative Organization</t>
  </si>
  <si>
    <t>อบต.หนองบัว</t>
  </si>
  <si>
    <t>Nong Bua Subdistrict Administrative Organization</t>
  </si>
  <si>
    <t>อำเภอขลุง</t>
  </si>
  <si>
    <t>Khlung District</t>
  </si>
  <si>
    <t>อบต.ตรอกนอง</t>
  </si>
  <si>
    <t>Trok Nong Subdistrict Administrative Organization</t>
  </si>
  <si>
    <t>อบต.ตะปอน</t>
  </si>
  <si>
    <t>Tapon Subdistrict Administrative Organization</t>
  </si>
  <si>
    <t>อบต.บางชัน</t>
  </si>
  <si>
    <t>Bang Chan Subdistrict Administrative Organization</t>
  </si>
  <si>
    <t>อบต.มาบไพ</t>
  </si>
  <si>
    <t>Map Phai Subdistrict Administrative Organization</t>
  </si>
  <si>
    <t>อบต.วังสรรพรส</t>
  </si>
  <si>
    <t>Wang Sappharot Subdistrict Administrative Organization</t>
  </si>
  <si>
    <t>อำเภอท่าใหม่</t>
  </si>
  <si>
    <t>Tha Mai District</t>
  </si>
  <si>
    <t>อบต.เขาแก้ว</t>
  </si>
  <si>
    <t>Khao Kaeo Subdistrict Administrative Organization</t>
  </si>
  <si>
    <t>อบต.โขมง</t>
  </si>
  <si>
    <t>Khamong Subdistrict Administrative Organization</t>
  </si>
  <si>
    <t>รายรับ และรายจ่ายจริงขององค์การบริหารส่วนตำบล จำแนกตามประเภท  เป็นรายอำเภอ และองค์การบริหารส่วนตำบล  ปีงบประมาณ 2554 (ต่อ)</t>
  </si>
  <si>
    <t>ADMINISTRATION ORGANIZATION: FISCAL YEAR 2011 (Contd.)</t>
  </si>
  <si>
    <t>อบต.คลองขุด</t>
  </si>
  <si>
    <t>Khlong Khut Subdistrict Administrative Organization</t>
  </si>
  <si>
    <t>อบต.ตะกาดเง้า</t>
  </si>
  <si>
    <t>Takat Ngao Subdistrict Administrative Organization</t>
  </si>
  <si>
    <t>อบต.ทุ่งเบญจา</t>
  </si>
  <si>
    <t>Thung Bencha Subdistrict Administrative Organization</t>
  </si>
  <si>
    <t>อบต.รำพัน</t>
  </si>
  <si>
    <t>Ramphan Subdistrict Administrative Organization</t>
  </si>
  <si>
    <t>อบต.สองพี่น้อง</t>
  </si>
  <si>
    <t>Song Phi Nong Subdistrict Administrative Organization</t>
  </si>
  <si>
    <t>อบต.สีพยา-บ่อพุ</t>
  </si>
  <si>
    <t>Si Phaya - Bo Phu  Subdistrict Administrative Organization</t>
  </si>
  <si>
    <t>อำเภอโป่งน้ำร้อน</t>
  </si>
  <si>
    <t>Pong Nam Ron District</t>
  </si>
  <si>
    <t>อบต.เทพนิมิต</t>
  </si>
  <si>
    <t>Thep Nimit Subdistrict Administrative Organization</t>
  </si>
  <si>
    <t>อบต.โป่งน้ำร้อน</t>
  </si>
  <si>
    <t>Pong Nam Ron Subdistrict Administrative Organization</t>
  </si>
  <si>
    <t>อบต.ทับไทร</t>
  </si>
  <si>
    <t>Thap Sai Subdistrict Administrative Organization</t>
  </si>
  <si>
    <t>อำเภอแหลมสิงห์</t>
  </si>
  <si>
    <t>Laem Sing District</t>
  </si>
  <si>
    <t>อบต.เกาะเปริด</t>
  </si>
  <si>
    <t>Ko Proet Subdistrict Administrative Organization</t>
  </si>
  <si>
    <t>อบต.บางกะไชย</t>
  </si>
  <si>
    <t>Bang Kachai Subdistrict Administrative Organization</t>
  </si>
  <si>
    <t>อบต.บางสระเก้า</t>
  </si>
  <si>
    <t>Bang Sa Kao Subdistrict Administrative Organization</t>
  </si>
  <si>
    <t>อบต.หนองชิ่ม</t>
  </si>
  <si>
    <t>Nong Chim Subdistrict Administrative Organization</t>
  </si>
  <si>
    <t>อำเภอสอยดาว</t>
  </si>
  <si>
    <t>Soi Dao District</t>
  </si>
  <si>
    <t>อบต.ทรายขาว</t>
  </si>
  <si>
    <t>Sai Khao Subdistrict Administrative Organization</t>
  </si>
  <si>
    <t>อบต.ทุ่งขนาน</t>
  </si>
  <si>
    <t>Thung Khanan Subdistrict Administrative Organization</t>
  </si>
  <si>
    <t>อบต.ปะตง</t>
  </si>
  <si>
    <t>Patong Subdistrict Administrative Organization</t>
  </si>
  <si>
    <t>อบต.สะตอน</t>
  </si>
  <si>
    <t>Saton Subdistrict Administrative Organization</t>
  </si>
  <si>
    <t>อำเภอแก่งหางแมว</t>
  </si>
  <si>
    <t>Kaeng Hang Maeu District</t>
  </si>
  <si>
    <t>อบต.เขาวงกต</t>
  </si>
  <si>
    <t>Khao Wongkot Subdistrict Administrative Organization</t>
  </si>
  <si>
    <t>อบต.แก่งหางแมว</t>
  </si>
  <si>
    <t>Kaeng Hang Maeo Subdistrict Administrative Organization</t>
  </si>
  <si>
    <t>อบต.ขุนซ่อง</t>
  </si>
  <si>
    <t>Khun Song Subdistrict Administrative Organization</t>
  </si>
  <si>
    <t>อบต.พวา</t>
  </si>
  <si>
    <t>Phawa Subdistrict Administrative Organization</t>
  </si>
  <si>
    <t>อบต.สามพี่น้อง</t>
  </si>
  <si>
    <t>Sam Phi Nong Subdistrict Administrative Organization</t>
  </si>
  <si>
    <t>อำเภอนายายอาม</t>
  </si>
  <si>
    <t>Na Yai Am District</t>
  </si>
  <si>
    <t>อบต.กระแจะ</t>
  </si>
  <si>
    <t>Krachae Subdistrict Administrative Organization</t>
  </si>
  <si>
    <t>อบต.ช้างข้าม</t>
  </si>
  <si>
    <t>Chang Kham</t>
  </si>
  <si>
    <t>อบต.นายายอาม</t>
  </si>
  <si>
    <t>Na Yai Am Subdistrict Administrative Organization</t>
  </si>
  <si>
    <t>อบต.วังโตนด</t>
  </si>
  <si>
    <t>Wang Tanot Subdistrict Administrative Organization</t>
  </si>
  <si>
    <t>อบต.วังใหม่</t>
  </si>
  <si>
    <t>Wang Mai Subdistrict Administrative Organization</t>
  </si>
  <si>
    <t>อบต.สนามไชย</t>
  </si>
  <si>
    <t>Sanam Chai Subdistrict Administrative Organization</t>
  </si>
  <si>
    <t xml:space="preserve">     ที่มา:  สำนักงานท้องถิ่นจังหวัดจันทบุรี</t>
  </si>
  <si>
    <t xml:space="preserve"> Source:  Chanthaburi Provincial Local Office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</si>
</sst>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_-;\-* #,##0_-;_-* &quot;-&quot;??_-;_-@_-"/>
    <numFmt numFmtId="201" formatCode="_-* #,##0.0_-;\-* #,##0.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_-;\-* #,##0.0_-;_-* &quot;-&quot;_-;_-@_-"/>
    <numFmt numFmtId="207" formatCode="_-* #,##0.00_-;\-* #,##0.00_-;_-* &quot;-&quot;_-;_-@_-"/>
    <numFmt numFmtId="208" formatCode="_-* #,##0.0_-;\-* #,##0.0_-;_-* &quot;-&quot;?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sz val="10"/>
      <color indexed="8"/>
      <name val="Arial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9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shrinkToFi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0" xfId="0" applyFont="1" applyBorder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20" fillId="0" borderId="15" xfId="0" applyFont="1" applyBorder="1" applyAlignment="1">
      <alignment horizontal="center" shrinkToFit="1"/>
    </xf>
    <xf numFmtId="0" fontId="20" fillId="0" borderId="16" xfId="0" applyFont="1" applyBorder="1" applyAlignment="1">
      <alignment horizontal="center" shrinkToFi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7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0" fillId="0" borderId="18" xfId="0" applyFont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20" fillId="0" borderId="17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20" fillId="0" borderId="19" xfId="0" applyFont="1" applyBorder="1" applyAlignment="1">
      <alignment horizontal="center" shrinkToFit="1"/>
    </xf>
    <xf numFmtId="0" fontId="20" fillId="0" borderId="14" xfId="0" applyFont="1" applyBorder="1" applyAlignment="1">
      <alignment horizontal="center" shrinkToFit="1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44" applyFont="1" applyBorder="1" applyAlignment="1">
      <alignment horizontal="center"/>
      <protection/>
    </xf>
    <xf numFmtId="201" fontId="22" fillId="0" borderId="17" xfId="36" applyNumberFormat="1" applyFont="1" applyBorder="1" applyAlignment="1">
      <alignment/>
    </xf>
    <xf numFmtId="0" fontId="20" fillId="0" borderId="17" xfId="0" applyFont="1" applyBorder="1" applyAlignment="1">
      <alignment/>
    </xf>
    <xf numFmtId="0" fontId="22" fillId="0" borderId="0" xfId="44" applyFont="1" applyBorder="1" applyAlignment="1">
      <alignment/>
      <protection/>
    </xf>
    <xf numFmtId="0" fontId="22" fillId="0" borderId="0" xfId="44" applyFont="1" applyAlignment="1">
      <alignment/>
      <protection/>
    </xf>
    <xf numFmtId="0" fontId="22" fillId="0" borderId="17" xfId="44" applyFont="1" applyBorder="1" applyAlignment="1">
      <alignment/>
      <protection/>
    </xf>
    <xf numFmtId="0" fontId="22" fillId="0" borderId="13" xfId="44" applyFont="1" applyBorder="1" applyAlignment="1">
      <alignment/>
      <protection/>
    </xf>
    <xf numFmtId="206" fontId="22" fillId="0" borderId="17" xfId="36" applyNumberFormat="1" applyFont="1" applyBorder="1" applyAlignment="1">
      <alignment/>
    </xf>
    <xf numFmtId="0" fontId="22" fillId="0" borderId="0" xfId="44" applyFont="1" applyBorder="1" applyAlignment="1">
      <alignment shrinkToFit="1"/>
      <protection/>
    </xf>
    <xf numFmtId="0" fontId="20" fillId="0" borderId="0" xfId="44" applyFont="1" applyAlignment="1">
      <alignment/>
      <protection/>
    </xf>
    <xf numFmtId="0" fontId="22" fillId="0" borderId="0" xfId="44" applyFont="1" applyBorder="1" applyAlignment="1">
      <alignment horizontal="center"/>
      <protection/>
    </xf>
    <xf numFmtId="0" fontId="22" fillId="0" borderId="0" xfId="44" applyFont="1" applyBorder="1" applyAlignment="1">
      <alignment horizontal="left"/>
      <protection/>
    </xf>
    <xf numFmtId="0" fontId="22" fillId="0" borderId="15" xfId="44" applyFont="1" applyBorder="1" applyAlignment="1">
      <alignment horizontal="center"/>
      <protection/>
    </xf>
    <xf numFmtId="0" fontId="22" fillId="0" borderId="15" xfId="44" applyFont="1" applyBorder="1" applyAlignment="1">
      <alignment/>
      <protection/>
    </xf>
    <xf numFmtId="201" fontId="22" fillId="0" borderId="14" xfId="36" applyNumberFormat="1" applyFont="1" applyBorder="1" applyAlignment="1">
      <alignment/>
    </xf>
    <xf numFmtId="0" fontId="22" fillId="0" borderId="14" xfId="44" applyFont="1" applyBorder="1" applyAlignment="1">
      <alignment/>
      <protection/>
    </xf>
    <xf numFmtId="0" fontId="22" fillId="0" borderId="15" xfId="44" applyFont="1" applyBorder="1" applyAlignment="1">
      <alignment shrinkToFit="1"/>
      <protection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22" fillId="0" borderId="13" xfId="44" applyFont="1" applyBorder="1" applyAlignment="1">
      <alignment horizontal="center"/>
      <protection/>
    </xf>
    <xf numFmtId="0" fontId="23" fillId="0" borderId="0" xfId="44" applyFont="1" applyBorder="1" applyAlignment="1">
      <alignment/>
      <protection/>
    </xf>
    <xf numFmtId="0" fontId="23" fillId="0" borderId="13" xfId="44" applyFont="1" applyBorder="1" applyAlignment="1">
      <alignment/>
      <protection/>
    </xf>
    <xf numFmtId="0" fontId="22" fillId="0" borderId="13" xfId="44" applyFont="1" applyBorder="1" applyAlignment="1">
      <alignment shrinkToFit="1"/>
      <protection/>
    </xf>
    <xf numFmtId="206" fontId="22" fillId="0" borderId="17" xfId="0" applyNumberFormat="1" applyFont="1" applyBorder="1" applyAlignment="1">
      <alignment/>
    </xf>
    <xf numFmtId="206" fontId="22" fillId="0" borderId="18" xfId="36" applyNumberFormat="1" applyFont="1" applyBorder="1" applyAlignment="1">
      <alignment/>
    </xf>
    <xf numFmtId="206" fontId="22" fillId="0" borderId="14" xfId="36" applyNumberFormat="1" applyFont="1" applyBorder="1" applyAlignment="1">
      <alignment/>
    </xf>
    <xf numFmtId="0" fontId="22" fillId="0" borderId="0" xfId="44" applyFont="1" applyAlignment="1">
      <alignment shrinkToFit="1"/>
      <protection/>
    </xf>
    <xf numFmtId="0" fontId="24" fillId="0" borderId="17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2200275</xdr:colOff>
      <xdr:row>26</xdr:row>
      <xdr:rowOff>171450</xdr:rowOff>
    </xdr:from>
    <xdr:to>
      <xdr:col>24</xdr:col>
      <xdr:colOff>419100</xdr:colOff>
      <xdr:row>53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9705975" y="6572250"/>
          <a:ext cx="5248275" cy="6657975"/>
          <a:chOff x="9629775" y="0"/>
          <a:chExt cx="3386264" cy="669955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97500" y="326603"/>
            <a:ext cx="503707" cy="37852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29775" y="0"/>
            <a:ext cx="503707" cy="401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48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644784" y="3497166"/>
            <a:ext cx="6372102" cy="33498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2162175</xdr:colOff>
      <xdr:row>0</xdr:row>
      <xdr:rowOff>0</xdr:rowOff>
    </xdr:from>
    <xdr:to>
      <xdr:col>26</xdr:col>
      <xdr:colOff>161925</xdr:colOff>
      <xdr:row>27</xdr:row>
      <xdr:rowOff>114300</xdr:rowOff>
    </xdr:to>
    <xdr:grpSp>
      <xdr:nvGrpSpPr>
        <xdr:cNvPr id="5" name="Group 6"/>
        <xdr:cNvGrpSpPr>
          <a:grpSpLocks/>
        </xdr:cNvGrpSpPr>
      </xdr:nvGrpSpPr>
      <xdr:grpSpPr>
        <a:xfrm>
          <a:off x="9667875" y="0"/>
          <a:ext cx="6248400" cy="6772275"/>
          <a:chOff x="9553575" y="0"/>
          <a:chExt cx="3327994" cy="6616969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9675047" y="1758460"/>
            <a:ext cx="324479" cy="44945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สถิติการคลัง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553575" y="6216642"/>
            <a:ext cx="415167" cy="4003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47</a:t>
            </a:r>
          </a:p>
        </xdr:txBody>
      </xdr:sp>
      <xdr:sp>
        <xdr:nvSpPr>
          <xdr:cNvPr id="8" name="Straight Connector 9"/>
          <xdr:cNvSpPr>
            <a:spLocks/>
          </xdr:cNvSpPr>
        </xdr:nvSpPr>
        <xdr:spPr>
          <a:xfrm rot="5400000">
            <a:off x="6618285" y="3119901"/>
            <a:ext cx="6264117" cy="23159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2152650</xdr:colOff>
      <xdr:row>53</xdr:row>
      <xdr:rowOff>0</xdr:rowOff>
    </xdr:from>
    <xdr:to>
      <xdr:col>26</xdr:col>
      <xdr:colOff>152400</xdr:colOff>
      <xdr:row>80</xdr:row>
      <xdr:rowOff>85725</xdr:rowOff>
    </xdr:to>
    <xdr:grpSp>
      <xdr:nvGrpSpPr>
        <xdr:cNvPr id="9" name="Group 6"/>
        <xdr:cNvGrpSpPr>
          <a:grpSpLocks/>
        </xdr:cNvGrpSpPr>
      </xdr:nvGrpSpPr>
      <xdr:grpSpPr>
        <a:xfrm>
          <a:off x="9658350" y="13230225"/>
          <a:ext cx="6248400" cy="6781800"/>
          <a:chOff x="9553575" y="0"/>
          <a:chExt cx="3327994" cy="6616969"/>
        </a:xfrm>
        <a:solidFill>
          <a:srgbClr val="FFFFFF"/>
        </a:solidFill>
      </xdr:grpSpPr>
      <xdr:sp>
        <xdr:nvSpPr>
          <xdr:cNvPr id="10" name="Text Box 6"/>
          <xdr:cNvSpPr txBox="1">
            <a:spLocks noChangeArrowheads="1"/>
          </xdr:cNvSpPr>
        </xdr:nvSpPr>
        <xdr:spPr>
          <a:xfrm>
            <a:off x="9675047" y="1763422"/>
            <a:ext cx="324479" cy="44945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สถิติการคลัง</a:t>
            </a:r>
          </a:p>
        </xdr:txBody>
      </xdr:sp>
      <xdr:sp>
        <xdr:nvSpPr>
          <xdr:cNvPr id="11" name="Text Box 1"/>
          <xdr:cNvSpPr txBox="1">
            <a:spLocks noChangeArrowheads="1"/>
          </xdr:cNvSpPr>
        </xdr:nvSpPr>
        <xdr:spPr>
          <a:xfrm>
            <a:off x="9553575" y="6219951"/>
            <a:ext cx="415167" cy="397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49</a:t>
            </a:r>
          </a:p>
        </xdr:txBody>
      </xdr:sp>
      <xdr:sp>
        <xdr:nvSpPr>
          <xdr:cNvPr id="12" name="Straight Connector 9"/>
          <xdr:cNvSpPr>
            <a:spLocks/>
          </xdr:cNvSpPr>
        </xdr:nvSpPr>
        <xdr:spPr>
          <a:xfrm rot="5400000">
            <a:off x="6618285" y="3119901"/>
            <a:ext cx="6264117" cy="23159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showGridLines="0" tabSelected="1" zoomScale="90" zoomScaleNormal="90" zoomScalePageLayoutView="0" workbookViewId="0" topLeftCell="A1">
      <selection activeCell="A4" sqref="A4:D9"/>
    </sheetView>
  </sheetViews>
  <sheetFormatPr defaultColWidth="9.140625" defaultRowHeight="20.25" customHeight="1"/>
  <cols>
    <col min="1" max="1" width="1.7109375" style="8" customWidth="1"/>
    <col min="2" max="2" width="7.00390625" style="8" customWidth="1"/>
    <col min="3" max="3" width="5.140625" style="8" customWidth="1"/>
    <col min="4" max="4" width="0.5625" style="8" customWidth="1"/>
    <col min="5" max="7" width="10.8515625" style="8" customWidth="1"/>
    <col min="8" max="8" width="10.28125" style="8" customWidth="1"/>
    <col min="9" max="13" width="10.8515625" style="8" customWidth="1"/>
    <col min="14" max="14" width="0.9921875" style="8" customWidth="1"/>
    <col min="15" max="15" width="36.8515625" style="8" customWidth="1"/>
    <col min="16" max="17" width="2.28125" style="8" customWidth="1"/>
    <col min="18" max="16384" width="9.140625" style="8" customWidth="1"/>
  </cols>
  <sheetData>
    <row r="1" spans="2:4" s="1" customFormat="1" ht="20.25" customHeight="1">
      <c r="B1" s="2" t="s">
        <v>0</v>
      </c>
      <c r="C1" s="3">
        <v>16.3</v>
      </c>
      <c r="D1" s="2" t="s">
        <v>1</v>
      </c>
    </row>
    <row r="2" spans="2:15" s="4" customFormat="1" ht="20.25" customHeight="1">
      <c r="B2" s="5" t="s">
        <v>2</v>
      </c>
      <c r="C2" s="3"/>
      <c r="D2" s="6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9" ht="23.25" customHeight="1">
      <c r="A3" s="7"/>
      <c r="B3" s="7"/>
      <c r="C3" s="7"/>
      <c r="D3" s="1" t="s">
        <v>4</v>
      </c>
      <c r="E3" s="1"/>
      <c r="F3" s="1"/>
      <c r="G3" s="1"/>
      <c r="H3" s="7"/>
      <c r="I3" s="7"/>
    </row>
    <row r="4" spans="1:15" ht="18.75" customHeight="1">
      <c r="A4" s="9" t="s">
        <v>5</v>
      </c>
      <c r="B4" s="10"/>
      <c r="C4" s="10"/>
      <c r="D4" s="11"/>
      <c r="E4" s="12" t="s">
        <v>6</v>
      </c>
      <c r="F4" s="9"/>
      <c r="G4" s="9"/>
      <c r="H4" s="9"/>
      <c r="I4" s="9"/>
      <c r="J4" s="13"/>
      <c r="K4" s="14" t="s">
        <v>7</v>
      </c>
      <c r="L4" s="15"/>
      <c r="M4" s="15"/>
      <c r="N4" s="16" t="s">
        <v>8</v>
      </c>
      <c r="O4" s="17"/>
    </row>
    <row r="5" spans="1:15" ht="18.75" customHeight="1">
      <c r="A5" s="18"/>
      <c r="B5" s="18"/>
      <c r="C5" s="18"/>
      <c r="D5" s="19"/>
      <c r="E5" s="20" t="s">
        <v>9</v>
      </c>
      <c r="F5" s="21"/>
      <c r="G5" s="21"/>
      <c r="H5" s="21"/>
      <c r="I5" s="21"/>
      <c r="J5" s="22"/>
      <c r="K5" s="23" t="s">
        <v>10</v>
      </c>
      <c r="L5" s="24"/>
      <c r="M5" s="24"/>
      <c r="N5" s="25"/>
      <c r="O5" s="26"/>
    </row>
    <row r="6" spans="1:15" ht="18.75" customHeight="1">
      <c r="A6" s="18"/>
      <c r="B6" s="18"/>
      <c r="C6" s="18"/>
      <c r="D6" s="19"/>
      <c r="E6" s="27"/>
      <c r="F6" s="27"/>
      <c r="G6" s="27"/>
      <c r="H6" s="27"/>
      <c r="I6" s="27"/>
      <c r="J6" s="28"/>
      <c r="K6" s="29"/>
      <c r="L6" s="29" t="s">
        <v>7</v>
      </c>
      <c r="M6" s="29" t="s">
        <v>7</v>
      </c>
      <c r="N6" s="25"/>
      <c r="O6" s="26"/>
    </row>
    <row r="7" spans="1:15" ht="18.75" customHeight="1">
      <c r="A7" s="18"/>
      <c r="B7" s="18"/>
      <c r="C7" s="18"/>
      <c r="D7" s="19"/>
      <c r="E7" s="27" t="s">
        <v>11</v>
      </c>
      <c r="F7" s="27" t="s">
        <v>12</v>
      </c>
      <c r="G7" s="27" t="s">
        <v>13</v>
      </c>
      <c r="H7" s="27" t="s">
        <v>14</v>
      </c>
      <c r="I7" s="27" t="s">
        <v>15</v>
      </c>
      <c r="J7" s="29" t="s">
        <v>16</v>
      </c>
      <c r="K7" s="29" t="s">
        <v>17</v>
      </c>
      <c r="L7" s="29" t="s">
        <v>18</v>
      </c>
      <c r="M7" s="29" t="s">
        <v>19</v>
      </c>
      <c r="N7" s="25"/>
      <c r="O7" s="26"/>
    </row>
    <row r="8" spans="1:15" ht="18.75" customHeight="1">
      <c r="A8" s="18"/>
      <c r="B8" s="18"/>
      <c r="C8" s="18"/>
      <c r="D8" s="19"/>
      <c r="E8" s="27" t="s">
        <v>20</v>
      </c>
      <c r="F8" s="27" t="s">
        <v>21</v>
      </c>
      <c r="G8" s="27" t="s">
        <v>22</v>
      </c>
      <c r="H8" s="27" t="s">
        <v>23</v>
      </c>
      <c r="I8" s="27" t="s">
        <v>24</v>
      </c>
      <c r="J8" s="27" t="s">
        <v>25</v>
      </c>
      <c r="K8" s="29" t="s">
        <v>26</v>
      </c>
      <c r="L8" s="29" t="s">
        <v>27</v>
      </c>
      <c r="M8" s="29" t="s">
        <v>28</v>
      </c>
      <c r="N8" s="25"/>
      <c r="O8" s="26"/>
    </row>
    <row r="9" spans="1:15" ht="18.75" customHeight="1">
      <c r="A9" s="30"/>
      <c r="B9" s="30"/>
      <c r="C9" s="30"/>
      <c r="D9" s="31"/>
      <c r="E9" s="32" t="s">
        <v>29</v>
      </c>
      <c r="F9" s="32" t="s">
        <v>30</v>
      </c>
      <c r="G9" s="32"/>
      <c r="H9" s="32" t="s">
        <v>31</v>
      </c>
      <c r="I9" s="32"/>
      <c r="J9" s="32"/>
      <c r="K9" s="33" t="s">
        <v>10</v>
      </c>
      <c r="L9" s="33" t="s">
        <v>32</v>
      </c>
      <c r="M9" s="33" t="s">
        <v>33</v>
      </c>
      <c r="N9" s="34"/>
      <c r="O9" s="35"/>
    </row>
    <row r="10" spans="1:15" ht="3.75" customHeight="1">
      <c r="A10" s="36"/>
      <c r="B10" s="36"/>
      <c r="C10" s="36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6"/>
    </row>
    <row r="11" spans="1:15" ht="20.25" customHeight="1">
      <c r="A11" s="40" t="s">
        <v>34</v>
      </c>
      <c r="B11" s="40"/>
      <c r="C11" s="40"/>
      <c r="D11" s="40"/>
      <c r="E11" s="41">
        <f>E12+E19+E25+E43+E47+E52+E66+E72</f>
        <v>451810824.093</v>
      </c>
      <c r="F11" s="41">
        <f aca="true" t="shared" si="0" ref="F11:M11">F12+F19+F25+F43+F47+F52+F66+F72</f>
        <v>6534436.890000001</v>
      </c>
      <c r="G11" s="41">
        <f t="shared" si="0"/>
        <v>2919288.9</v>
      </c>
      <c r="H11" s="41">
        <f t="shared" si="0"/>
        <v>2589677.17</v>
      </c>
      <c r="I11" s="41">
        <f t="shared" si="0"/>
        <v>3424073.7199999997</v>
      </c>
      <c r="J11" s="41">
        <f t="shared" si="0"/>
        <v>515296677.12</v>
      </c>
      <c r="K11" s="41">
        <f t="shared" si="0"/>
        <v>441710420.16</v>
      </c>
      <c r="L11" s="41">
        <f t="shared" si="0"/>
        <v>308475674.71</v>
      </c>
      <c r="M11" s="41">
        <f t="shared" si="0"/>
        <v>52178061.269999996</v>
      </c>
      <c r="N11" s="42"/>
      <c r="O11" s="36" t="s">
        <v>35</v>
      </c>
    </row>
    <row r="12" spans="1:15" ht="20.25" customHeight="1">
      <c r="A12" s="43" t="s">
        <v>36</v>
      </c>
      <c r="B12" s="44"/>
      <c r="C12" s="44"/>
      <c r="D12" s="44"/>
      <c r="E12" s="41">
        <f>E13+E14+E15+E16+E17+E18</f>
        <v>75619357.04</v>
      </c>
      <c r="F12" s="41">
        <f aca="true" t="shared" si="1" ref="F12:M12">F13+F14+F15+F16+F17+F18</f>
        <v>2027960.34</v>
      </c>
      <c r="G12" s="41">
        <f t="shared" si="1"/>
        <v>452598.72</v>
      </c>
      <c r="H12" s="41">
        <f t="shared" si="1"/>
        <v>1026946.29</v>
      </c>
      <c r="I12" s="41">
        <f t="shared" si="1"/>
        <v>667413.29</v>
      </c>
      <c r="J12" s="41">
        <f t="shared" si="1"/>
        <v>76943328.69</v>
      </c>
      <c r="K12" s="41">
        <f t="shared" si="1"/>
        <v>77688440.5</v>
      </c>
      <c r="L12" s="41">
        <f t="shared" si="1"/>
        <v>46586505.38</v>
      </c>
      <c r="M12" s="41">
        <f t="shared" si="1"/>
        <v>10657566.97</v>
      </c>
      <c r="N12" s="45" t="s">
        <v>37</v>
      </c>
      <c r="O12" s="43"/>
    </row>
    <row r="13" spans="1:15" ht="20.25" customHeight="1">
      <c r="A13" s="43"/>
      <c r="B13" s="43" t="s">
        <v>38</v>
      </c>
      <c r="C13" s="43"/>
      <c r="D13" s="46"/>
      <c r="E13" s="41">
        <v>9561422.94</v>
      </c>
      <c r="F13" s="41">
        <v>282188.5</v>
      </c>
      <c r="G13" s="41">
        <v>47608.42</v>
      </c>
      <c r="H13" s="47">
        <v>0</v>
      </c>
      <c r="I13" s="41">
        <v>58654</v>
      </c>
      <c r="J13" s="41">
        <v>9717397</v>
      </c>
      <c r="K13" s="41">
        <v>9583879.07</v>
      </c>
      <c r="L13" s="41">
        <v>6639950</v>
      </c>
      <c r="M13" s="41">
        <v>1082161</v>
      </c>
      <c r="N13" s="45"/>
      <c r="O13" s="48" t="s">
        <v>39</v>
      </c>
    </row>
    <row r="14" spans="1:15" ht="20.25" customHeight="1">
      <c r="A14" s="43"/>
      <c r="B14" s="43" t="s">
        <v>40</v>
      </c>
      <c r="C14" s="43"/>
      <c r="D14" s="46"/>
      <c r="E14" s="41">
        <v>9201415.13</v>
      </c>
      <c r="F14" s="41">
        <v>203572.5</v>
      </c>
      <c r="G14" s="47">
        <v>0</v>
      </c>
      <c r="H14" s="41">
        <v>36952.29</v>
      </c>
      <c r="I14" s="41">
        <v>133416</v>
      </c>
      <c r="J14" s="41">
        <v>7731121</v>
      </c>
      <c r="K14" s="41">
        <v>7768974.92</v>
      </c>
      <c r="L14" s="41">
        <v>6971753</v>
      </c>
      <c r="M14" s="41">
        <v>1062925</v>
      </c>
      <c r="N14" s="45"/>
      <c r="O14" s="48" t="s">
        <v>41</v>
      </c>
    </row>
    <row r="15" spans="1:15" ht="20.25" customHeight="1">
      <c r="A15" s="43"/>
      <c r="B15" s="43" t="s">
        <v>42</v>
      </c>
      <c r="C15" s="43"/>
      <c r="D15" s="46"/>
      <c r="E15" s="41">
        <v>24869585.1</v>
      </c>
      <c r="F15" s="41">
        <v>874241.5</v>
      </c>
      <c r="G15" s="41">
        <v>170560.31</v>
      </c>
      <c r="H15" s="41">
        <v>671100</v>
      </c>
      <c r="I15" s="41">
        <v>107300</v>
      </c>
      <c r="J15" s="41">
        <v>23381780.4</v>
      </c>
      <c r="K15" s="41">
        <v>21449021.72</v>
      </c>
      <c r="L15" s="41">
        <v>16214481.09</v>
      </c>
      <c r="M15" s="41">
        <v>1383584</v>
      </c>
      <c r="N15" s="45"/>
      <c r="O15" s="48" t="s">
        <v>43</v>
      </c>
    </row>
    <row r="16" spans="1:15" ht="20.25" customHeight="1">
      <c r="A16" s="43"/>
      <c r="B16" s="43" t="s">
        <v>44</v>
      </c>
      <c r="C16" s="43"/>
      <c r="D16" s="46"/>
      <c r="E16" s="41">
        <v>11489794.650000002</v>
      </c>
      <c r="F16" s="41">
        <v>255410.82</v>
      </c>
      <c r="G16" s="41">
        <v>95850.83</v>
      </c>
      <c r="H16" s="47">
        <v>0</v>
      </c>
      <c r="I16" s="41">
        <v>223341</v>
      </c>
      <c r="J16" s="41">
        <v>9597466.29</v>
      </c>
      <c r="K16" s="41">
        <v>11535513.19</v>
      </c>
      <c r="L16" s="41">
        <v>7093357.29</v>
      </c>
      <c r="M16" s="41">
        <v>924678</v>
      </c>
      <c r="N16" s="45"/>
      <c r="O16" s="48" t="s">
        <v>45</v>
      </c>
    </row>
    <row r="17" spans="1:15" ht="20.25" customHeight="1">
      <c r="A17" s="43"/>
      <c r="B17" s="43" t="s">
        <v>46</v>
      </c>
      <c r="C17" s="43"/>
      <c r="D17" s="46"/>
      <c r="E17" s="41">
        <v>11663943.309999999</v>
      </c>
      <c r="F17" s="41">
        <v>256121.52</v>
      </c>
      <c r="G17" s="41">
        <v>75817.24</v>
      </c>
      <c r="H17" s="47">
        <v>0</v>
      </c>
      <c r="I17" s="41">
        <v>122032.29</v>
      </c>
      <c r="J17" s="41">
        <v>17137981</v>
      </c>
      <c r="K17" s="41">
        <v>18274577.740000002</v>
      </c>
      <c r="L17" s="41">
        <v>5670500</v>
      </c>
      <c r="M17" s="41">
        <v>2178024</v>
      </c>
      <c r="N17" s="45"/>
      <c r="O17" s="48" t="s">
        <v>47</v>
      </c>
    </row>
    <row r="18" spans="1:15" ht="20.25" customHeight="1">
      <c r="A18" s="43"/>
      <c r="B18" s="43" t="s">
        <v>48</v>
      </c>
      <c r="C18" s="43"/>
      <c r="D18" s="43"/>
      <c r="E18" s="41">
        <v>8833195.91</v>
      </c>
      <c r="F18" s="41">
        <v>156425.5</v>
      </c>
      <c r="G18" s="41">
        <v>62761.92</v>
      </c>
      <c r="H18" s="41">
        <v>318894</v>
      </c>
      <c r="I18" s="41">
        <v>22670</v>
      </c>
      <c r="J18" s="41">
        <v>9377583</v>
      </c>
      <c r="K18" s="41">
        <v>9076473.86</v>
      </c>
      <c r="L18" s="41">
        <v>3996464</v>
      </c>
      <c r="M18" s="41">
        <v>4026194.97</v>
      </c>
      <c r="N18" s="45"/>
      <c r="O18" s="48" t="s">
        <v>49</v>
      </c>
    </row>
    <row r="19" spans="1:15" ht="20.25" customHeight="1">
      <c r="A19" s="43" t="s">
        <v>50</v>
      </c>
      <c r="B19" s="43"/>
      <c r="C19" s="43"/>
      <c r="D19" s="43"/>
      <c r="E19" s="41">
        <f>E20+E21+E22+E23+E24</f>
        <v>39657110.25</v>
      </c>
      <c r="F19" s="41">
        <f aca="true" t="shared" si="2" ref="F19:M19">F20+F21+F22+F23+F24</f>
        <v>317436.5</v>
      </c>
      <c r="G19" s="41">
        <f t="shared" si="2"/>
        <v>231259.08</v>
      </c>
      <c r="H19" s="41">
        <f t="shared" si="2"/>
        <v>218961</v>
      </c>
      <c r="I19" s="41">
        <f t="shared" si="2"/>
        <v>238298</v>
      </c>
      <c r="J19" s="41">
        <f t="shared" si="2"/>
        <v>37603384.7</v>
      </c>
      <c r="K19" s="41">
        <f t="shared" si="2"/>
        <v>37428278.79000001</v>
      </c>
      <c r="L19" s="41">
        <f t="shared" si="2"/>
        <v>17735852.490000002</v>
      </c>
      <c r="M19" s="41">
        <f t="shared" si="2"/>
        <v>4478996.35</v>
      </c>
      <c r="N19" s="45" t="s">
        <v>51</v>
      </c>
      <c r="O19" s="48"/>
    </row>
    <row r="20" spans="1:15" ht="20.25" customHeight="1">
      <c r="A20" s="43"/>
      <c r="B20" s="43" t="s">
        <v>52</v>
      </c>
      <c r="C20" s="43"/>
      <c r="D20" s="43"/>
      <c r="E20" s="41">
        <v>7133151.220000002</v>
      </c>
      <c r="F20" s="41">
        <v>10500</v>
      </c>
      <c r="G20" s="41">
        <v>46265.98</v>
      </c>
      <c r="H20" s="41">
        <v>105115</v>
      </c>
      <c r="I20" s="41">
        <v>73800</v>
      </c>
      <c r="J20" s="41">
        <v>6056711</v>
      </c>
      <c r="K20" s="41">
        <v>6436850.8</v>
      </c>
      <c r="L20" s="41">
        <v>3754736.49</v>
      </c>
      <c r="M20" s="41">
        <v>702011</v>
      </c>
      <c r="N20" s="45"/>
      <c r="O20" s="48" t="s">
        <v>53</v>
      </c>
    </row>
    <row r="21" spans="1:16" ht="20.25" customHeight="1">
      <c r="A21" s="43"/>
      <c r="B21" s="44" t="s">
        <v>54</v>
      </c>
      <c r="C21" s="44"/>
      <c r="D21" s="43"/>
      <c r="E21" s="41">
        <v>8915172.899999999</v>
      </c>
      <c r="F21" s="41">
        <v>247802.5</v>
      </c>
      <c r="G21" s="41">
        <v>52365.64</v>
      </c>
      <c r="H21" s="47">
        <v>0</v>
      </c>
      <c r="I21" s="41">
        <v>96000</v>
      </c>
      <c r="J21" s="41">
        <v>9917573.7</v>
      </c>
      <c r="K21" s="41">
        <v>8129276.219999999</v>
      </c>
      <c r="L21" s="41">
        <v>1219000</v>
      </c>
      <c r="M21" s="41">
        <v>722198.9</v>
      </c>
      <c r="N21" s="45"/>
      <c r="O21" s="48" t="s">
        <v>55</v>
      </c>
      <c r="P21" s="49"/>
    </row>
    <row r="22" spans="1:16" ht="20.25" customHeight="1">
      <c r="A22" s="43"/>
      <c r="B22" s="43" t="s">
        <v>56</v>
      </c>
      <c r="C22" s="43"/>
      <c r="D22" s="44"/>
      <c r="E22" s="41">
        <v>8047880.239999999</v>
      </c>
      <c r="F22" s="41">
        <v>33844</v>
      </c>
      <c r="G22" s="41">
        <v>55975.57</v>
      </c>
      <c r="H22" s="47">
        <v>0</v>
      </c>
      <c r="I22" s="41">
        <v>16150</v>
      </c>
      <c r="J22" s="41">
        <v>7025419</v>
      </c>
      <c r="K22" s="41">
        <v>7219702.4399999995</v>
      </c>
      <c r="L22" s="41">
        <v>4081795</v>
      </c>
      <c r="M22" s="41">
        <v>854810</v>
      </c>
      <c r="N22" s="45"/>
      <c r="O22" s="48" t="s">
        <v>57</v>
      </c>
      <c r="P22" s="49"/>
    </row>
    <row r="23" spans="1:16" ht="20.25" customHeight="1">
      <c r="A23" s="43"/>
      <c r="B23" s="43" t="s">
        <v>58</v>
      </c>
      <c r="C23" s="43"/>
      <c r="D23" s="43"/>
      <c r="E23" s="41">
        <v>7263927.209999999</v>
      </c>
      <c r="F23" s="41">
        <v>6170</v>
      </c>
      <c r="G23" s="41">
        <v>39530.68</v>
      </c>
      <c r="H23" s="41">
        <v>113846</v>
      </c>
      <c r="I23" s="41">
        <v>18700</v>
      </c>
      <c r="J23" s="41">
        <v>7507483</v>
      </c>
      <c r="K23" s="41">
        <v>7867456.99</v>
      </c>
      <c r="L23" s="41">
        <v>4220187</v>
      </c>
      <c r="M23" s="41">
        <v>631745</v>
      </c>
      <c r="N23" s="45"/>
      <c r="O23" s="48" t="s">
        <v>59</v>
      </c>
      <c r="P23" s="49"/>
    </row>
    <row r="24" spans="1:16" ht="20.25" customHeight="1">
      <c r="A24" s="50"/>
      <c r="B24" s="43" t="s">
        <v>60</v>
      </c>
      <c r="C24" s="50"/>
      <c r="D24" s="43"/>
      <c r="E24" s="41">
        <v>8296978.680000001</v>
      </c>
      <c r="F24" s="41">
        <v>19120</v>
      </c>
      <c r="G24" s="41">
        <v>37121.21</v>
      </c>
      <c r="H24" s="41">
        <v>0</v>
      </c>
      <c r="I24" s="41">
        <v>33648</v>
      </c>
      <c r="J24" s="41">
        <v>7096198</v>
      </c>
      <c r="K24" s="41">
        <v>7774992.34</v>
      </c>
      <c r="L24" s="41">
        <v>4460134</v>
      </c>
      <c r="M24" s="41">
        <v>1568231.45</v>
      </c>
      <c r="N24" s="45"/>
      <c r="O24" s="48" t="s">
        <v>61</v>
      </c>
      <c r="P24" s="49"/>
    </row>
    <row r="25" spans="1:16" ht="20.25" customHeight="1">
      <c r="A25" s="51" t="s">
        <v>62</v>
      </c>
      <c r="B25" s="43"/>
      <c r="C25" s="50"/>
      <c r="D25" s="43"/>
      <c r="E25" s="41">
        <f>E26+E27+E37+E38+E39+E40+E41+E42</f>
        <v>89052276.32299998</v>
      </c>
      <c r="F25" s="41">
        <f aca="true" t="shared" si="3" ref="F25:M25">F26+F27+F37+F38+F39+F40+F41+F42</f>
        <v>1191588.53</v>
      </c>
      <c r="G25" s="41">
        <f t="shared" si="3"/>
        <v>757188.3300000001</v>
      </c>
      <c r="H25" s="41">
        <f t="shared" si="3"/>
        <v>645081.38</v>
      </c>
      <c r="I25" s="41">
        <f t="shared" si="3"/>
        <v>481570.19</v>
      </c>
      <c r="J25" s="41">
        <f t="shared" si="3"/>
        <v>80183222.9</v>
      </c>
      <c r="K25" s="41">
        <f t="shared" si="3"/>
        <v>75767149.76</v>
      </c>
      <c r="L25" s="41">
        <f t="shared" si="3"/>
        <v>56465850.07</v>
      </c>
      <c r="M25" s="41">
        <f t="shared" si="3"/>
        <v>9539330.68</v>
      </c>
      <c r="N25" s="45" t="s">
        <v>63</v>
      </c>
      <c r="O25" s="48"/>
      <c r="P25" s="49"/>
    </row>
    <row r="26" spans="1:16" ht="20.25" customHeight="1">
      <c r="A26" s="50"/>
      <c r="B26" s="43" t="s">
        <v>64</v>
      </c>
      <c r="C26" s="50"/>
      <c r="D26" s="50"/>
      <c r="E26" s="41">
        <v>13229100.26</v>
      </c>
      <c r="F26" s="41">
        <v>70463.5</v>
      </c>
      <c r="G26" s="41">
        <v>160039.99</v>
      </c>
      <c r="H26" s="41">
        <v>0</v>
      </c>
      <c r="I26" s="41">
        <v>43742</v>
      </c>
      <c r="J26" s="41">
        <v>14304508</v>
      </c>
      <c r="K26" s="41">
        <v>10300708.59</v>
      </c>
      <c r="L26" s="41">
        <v>11962952.21</v>
      </c>
      <c r="M26" s="41">
        <v>623876.1</v>
      </c>
      <c r="N26" s="45"/>
      <c r="O26" s="48" t="s">
        <v>65</v>
      </c>
      <c r="P26" s="49"/>
    </row>
    <row r="27" spans="1:16" ht="20.25" customHeight="1">
      <c r="A27" s="52"/>
      <c r="B27" s="53" t="s">
        <v>66</v>
      </c>
      <c r="C27" s="52"/>
      <c r="D27" s="52"/>
      <c r="E27" s="54">
        <v>8145270.3100000005</v>
      </c>
      <c r="F27" s="54">
        <v>85685.9</v>
      </c>
      <c r="G27" s="54">
        <v>29752.02</v>
      </c>
      <c r="H27" s="54">
        <v>213662</v>
      </c>
      <c r="I27" s="54">
        <v>47368</v>
      </c>
      <c r="J27" s="54">
        <v>6479025</v>
      </c>
      <c r="K27" s="54">
        <v>8169835.69</v>
      </c>
      <c r="L27" s="54">
        <v>5261086.5</v>
      </c>
      <c r="M27" s="54">
        <v>634267</v>
      </c>
      <c r="N27" s="55"/>
      <c r="O27" s="56" t="s">
        <v>67</v>
      </c>
      <c r="P27" s="49"/>
    </row>
    <row r="28" spans="2:4" s="1" customFormat="1" ht="20.25" customHeight="1">
      <c r="B28" s="2" t="s">
        <v>0</v>
      </c>
      <c r="C28" s="3">
        <v>16.3</v>
      </c>
      <c r="D28" s="2" t="s">
        <v>68</v>
      </c>
    </row>
    <row r="29" spans="2:15" s="4" customFormat="1" ht="20.25" customHeight="1">
      <c r="B29" s="5" t="s">
        <v>2</v>
      </c>
      <c r="C29" s="3"/>
      <c r="D29" s="6" t="s">
        <v>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9" ht="20.25" customHeight="1">
      <c r="A30" s="7"/>
      <c r="B30" s="7"/>
      <c r="C30" s="7"/>
      <c r="D30" s="1" t="s">
        <v>69</v>
      </c>
      <c r="E30" s="1"/>
      <c r="F30" s="1"/>
      <c r="G30" s="1"/>
      <c r="H30" s="7"/>
      <c r="I30" s="7"/>
    </row>
    <row r="31" spans="1:15" ht="18.75" customHeight="1">
      <c r="A31" s="9" t="s">
        <v>5</v>
      </c>
      <c r="B31" s="10"/>
      <c r="C31" s="10"/>
      <c r="D31" s="11"/>
      <c r="E31" s="12" t="s">
        <v>6</v>
      </c>
      <c r="F31" s="9"/>
      <c r="G31" s="9"/>
      <c r="H31" s="9"/>
      <c r="I31" s="9"/>
      <c r="J31" s="13"/>
      <c r="K31" s="14" t="s">
        <v>7</v>
      </c>
      <c r="L31" s="15"/>
      <c r="M31" s="15"/>
      <c r="N31" s="16" t="s">
        <v>8</v>
      </c>
      <c r="O31" s="57"/>
    </row>
    <row r="32" spans="1:15" ht="18.75" customHeight="1">
      <c r="A32" s="18"/>
      <c r="B32" s="18"/>
      <c r="C32" s="18"/>
      <c r="D32" s="19"/>
      <c r="E32" s="20" t="s">
        <v>9</v>
      </c>
      <c r="F32" s="21"/>
      <c r="G32" s="21"/>
      <c r="H32" s="21"/>
      <c r="I32" s="21"/>
      <c r="J32" s="22"/>
      <c r="K32" s="23" t="s">
        <v>10</v>
      </c>
      <c r="L32" s="24"/>
      <c r="M32" s="24"/>
      <c r="N32" s="58"/>
      <c r="O32" s="59"/>
    </row>
    <row r="33" spans="1:15" ht="18.75" customHeight="1">
      <c r="A33" s="18"/>
      <c r="B33" s="18"/>
      <c r="C33" s="18"/>
      <c r="D33" s="19"/>
      <c r="E33" s="27"/>
      <c r="F33" s="27"/>
      <c r="G33" s="27"/>
      <c r="H33" s="27"/>
      <c r="I33" s="27"/>
      <c r="J33" s="28"/>
      <c r="K33" s="29"/>
      <c r="L33" s="29" t="s">
        <v>7</v>
      </c>
      <c r="M33" s="29" t="s">
        <v>7</v>
      </c>
      <c r="N33" s="58"/>
      <c r="O33" s="59"/>
    </row>
    <row r="34" spans="1:15" ht="18.75" customHeight="1">
      <c r="A34" s="18"/>
      <c r="B34" s="18"/>
      <c r="C34" s="18"/>
      <c r="D34" s="19"/>
      <c r="E34" s="27" t="s">
        <v>11</v>
      </c>
      <c r="F34" s="27" t="s">
        <v>12</v>
      </c>
      <c r="G34" s="27" t="s">
        <v>13</v>
      </c>
      <c r="H34" s="27" t="s">
        <v>14</v>
      </c>
      <c r="I34" s="27" t="s">
        <v>15</v>
      </c>
      <c r="J34" s="29" t="s">
        <v>16</v>
      </c>
      <c r="K34" s="29" t="s">
        <v>17</v>
      </c>
      <c r="L34" s="29" t="s">
        <v>18</v>
      </c>
      <c r="M34" s="29" t="s">
        <v>19</v>
      </c>
      <c r="N34" s="58"/>
      <c r="O34" s="59"/>
    </row>
    <row r="35" spans="1:15" ht="18.75" customHeight="1">
      <c r="A35" s="18"/>
      <c r="B35" s="18"/>
      <c r="C35" s="18"/>
      <c r="D35" s="19"/>
      <c r="E35" s="27" t="s">
        <v>20</v>
      </c>
      <c r="F35" s="27" t="s">
        <v>21</v>
      </c>
      <c r="G35" s="27" t="s">
        <v>22</v>
      </c>
      <c r="H35" s="27" t="s">
        <v>23</v>
      </c>
      <c r="I35" s="27" t="s">
        <v>24</v>
      </c>
      <c r="J35" s="27" t="s">
        <v>25</v>
      </c>
      <c r="K35" s="29" t="s">
        <v>26</v>
      </c>
      <c r="L35" s="29" t="s">
        <v>27</v>
      </c>
      <c r="M35" s="29" t="s">
        <v>28</v>
      </c>
      <c r="N35" s="58"/>
      <c r="O35" s="59"/>
    </row>
    <row r="36" spans="1:15" ht="18.75" customHeight="1">
      <c r="A36" s="30"/>
      <c r="B36" s="30"/>
      <c r="C36" s="30"/>
      <c r="D36" s="31"/>
      <c r="E36" s="32" t="s">
        <v>29</v>
      </c>
      <c r="F36" s="32" t="s">
        <v>30</v>
      </c>
      <c r="G36" s="32"/>
      <c r="H36" s="32" t="s">
        <v>31</v>
      </c>
      <c r="I36" s="32"/>
      <c r="J36" s="32"/>
      <c r="K36" s="33" t="s">
        <v>10</v>
      </c>
      <c r="L36" s="33" t="s">
        <v>32</v>
      </c>
      <c r="M36" s="33" t="s">
        <v>33</v>
      </c>
      <c r="N36" s="60"/>
      <c r="O36" s="61"/>
    </row>
    <row r="37" spans="1:15" ht="20.25" customHeight="1">
      <c r="A37" s="51"/>
      <c r="B37" s="43" t="s">
        <v>70</v>
      </c>
      <c r="C37" s="50"/>
      <c r="D37" s="50"/>
      <c r="E37" s="47">
        <v>12684678.59</v>
      </c>
      <c r="F37" s="47">
        <v>249362.13</v>
      </c>
      <c r="G37" s="47">
        <v>179612.77000000002</v>
      </c>
      <c r="H37" s="47">
        <v>0</v>
      </c>
      <c r="I37" s="47">
        <v>67565.19</v>
      </c>
      <c r="J37" s="47">
        <v>9348908</v>
      </c>
      <c r="K37" s="47">
        <v>8950970.010000002</v>
      </c>
      <c r="L37" s="47">
        <v>11030596</v>
      </c>
      <c r="M37" s="47">
        <v>1631182</v>
      </c>
      <c r="N37" s="45"/>
      <c r="O37" s="48" t="s">
        <v>71</v>
      </c>
    </row>
    <row r="38" spans="1:15" ht="20.25" customHeight="1">
      <c r="A38" s="50"/>
      <c r="B38" s="43" t="s">
        <v>72</v>
      </c>
      <c r="C38" s="50"/>
      <c r="D38" s="50"/>
      <c r="E38" s="47">
        <v>12952046.433</v>
      </c>
      <c r="F38" s="47">
        <v>203989</v>
      </c>
      <c r="G38" s="47">
        <v>74136.21</v>
      </c>
      <c r="H38" s="47">
        <v>0</v>
      </c>
      <c r="I38" s="47">
        <v>44500</v>
      </c>
      <c r="J38" s="47">
        <v>16676179</v>
      </c>
      <c r="K38" s="47">
        <v>10892038.17</v>
      </c>
      <c r="L38" s="47">
        <v>11471201</v>
      </c>
      <c r="M38" s="47">
        <v>2740835.58</v>
      </c>
      <c r="N38" s="45"/>
      <c r="O38" s="48" t="s">
        <v>73</v>
      </c>
    </row>
    <row r="39" spans="1:15" ht="20.25" customHeight="1">
      <c r="A39" s="50"/>
      <c r="B39" s="43" t="s">
        <v>74</v>
      </c>
      <c r="C39" s="50"/>
      <c r="D39" s="50"/>
      <c r="E39" s="47">
        <v>14674313.040000001</v>
      </c>
      <c r="F39" s="47">
        <v>207973</v>
      </c>
      <c r="G39" s="47">
        <v>77854.77</v>
      </c>
      <c r="H39" s="47">
        <v>0</v>
      </c>
      <c r="I39" s="47">
        <v>175410</v>
      </c>
      <c r="J39" s="47">
        <v>4929176</v>
      </c>
      <c r="K39" s="47">
        <v>10631133.81</v>
      </c>
      <c r="L39" s="47">
        <v>2398526.07</v>
      </c>
      <c r="M39" s="47">
        <v>1178226</v>
      </c>
      <c r="N39" s="45"/>
      <c r="O39" s="48" t="s">
        <v>75</v>
      </c>
    </row>
    <row r="40" spans="1:15" ht="20.25" customHeight="1">
      <c r="A40" s="51"/>
      <c r="B40" s="43" t="s">
        <v>76</v>
      </c>
      <c r="C40" s="50"/>
      <c r="D40" s="62"/>
      <c r="E40" s="47">
        <v>6409422.5</v>
      </c>
      <c r="F40" s="47">
        <v>31216</v>
      </c>
      <c r="G40" s="47">
        <v>83336.05</v>
      </c>
      <c r="H40" s="47">
        <v>0</v>
      </c>
      <c r="I40" s="47">
        <v>14130</v>
      </c>
      <c r="J40" s="47">
        <v>8020912</v>
      </c>
      <c r="K40" s="47">
        <v>7955591.49</v>
      </c>
      <c r="L40" s="47">
        <v>527450</v>
      </c>
      <c r="M40" s="47">
        <v>657543</v>
      </c>
      <c r="N40" s="45"/>
      <c r="O40" s="48" t="s">
        <v>77</v>
      </c>
    </row>
    <row r="41" spans="1:15" ht="20.25" customHeight="1">
      <c r="A41" s="63"/>
      <c r="B41" s="43" t="s">
        <v>78</v>
      </c>
      <c r="C41" s="63"/>
      <c r="D41" s="64"/>
      <c r="E41" s="47">
        <v>13099941.11</v>
      </c>
      <c r="F41" s="47">
        <v>339438</v>
      </c>
      <c r="G41" s="47">
        <v>96842.58</v>
      </c>
      <c r="H41" s="47">
        <v>0</v>
      </c>
      <c r="I41" s="47">
        <v>32775</v>
      </c>
      <c r="J41" s="47">
        <v>12162854.9</v>
      </c>
      <c r="K41" s="47">
        <v>11176964.389999999</v>
      </c>
      <c r="L41" s="47">
        <v>7706915.9</v>
      </c>
      <c r="M41" s="47">
        <v>1390874</v>
      </c>
      <c r="N41" s="45"/>
      <c r="O41" s="48" t="s">
        <v>79</v>
      </c>
    </row>
    <row r="42" spans="1:15" ht="20.25" customHeight="1">
      <c r="A42" s="63"/>
      <c r="B42" s="43" t="s">
        <v>80</v>
      </c>
      <c r="C42" s="48"/>
      <c r="D42" s="65"/>
      <c r="E42" s="66">
        <v>7857504.079999999</v>
      </c>
      <c r="F42" s="66">
        <v>3461</v>
      </c>
      <c r="G42" s="66">
        <v>55613.94</v>
      </c>
      <c r="H42" s="66">
        <v>431419.38</v>
      </c>
      <c r="I42" s="66">
        <v>56080</v>
      </c>
      <c r="J42" s="66">
        <v>8261660</v>
      </c>
      <c r="K42" s="66">
        <v>7689907.61</v>
      </c>
      <c r="L42" s="66">
        <v>6107122.39</v>
      </c>
      <c r="M42" s="66">
        <v>682527</v>
      </c>
      <c r="N42" s="45"/>
      <c r="O42" s="48" t="s">
        <v>81</v>
      </c>
    </row>
    <row r="43" spans="1:15" ht="20.25" customHeight="1">
      <c r="A43" s="43" t="s">
        <v>82</v>
      </c>
      <c r="B43" s="43"/>
      <c r="C43" s="43"/>
      <c r="D43" s="44"/>
      <c r="E43" s="47">
        <f>E44+E45+E46</f>
        <v>32498954.770000003</v>
      </c>
      <c r="F43" s="47">
        <f aca="true" t="shared" si="4" ref="F43:M43">F44+F45+F46</f>
        <v>40671</v>
      </c>
      <c r="G43" s="47">
        <f t="shared" si="4"/>
        <v>220671.51</v>
      </c>
      <c r="H43" s="47">
        <f t="shared" si="4"/>
        <v>900</v>
      </c>
      <c r="I43" s="47">
        <f t="shared" si="4"/>
        <v>299171</v>
      </c>
      <c r="J43" s="47">
        <f t="shared" si="4"/>
        <v>37593838.14</v>
      </c>
      <c r="K43" s="47">
        <f t="shared" si="4"/>
        <v>34416028.93</v>
      </c>
      <c r="L43" s="47">
        <f t="shared" si="4"/>
        <v>23423947.68</v>
      </c>
      <c r="M43" s="47">
        <f t="shared" si="4"/>
        <v>3575983</v>
      </c>
      <c r="N43" s="45" t="s">
        <v>83</v>
      </c>
      <c r="O43" s="48"/>
    </row>
    <row r="44" spans="1:15" ht="20.25" customHeight="1">
      <c r="A44" s="43"/>
      <c r="B44" s="43" t="s">
        <v>84</v>
      </c>
      <c r="C44" s="43"/>
      <c r="D44" s="43"/>
      <c r="E44" s="47">
        <v>9552879.73</v>
      </c>
      <c r="F44" s="47">
        <v>13570</v>
      </c>
      <c r="G44" s="47">
        <v>89558.39</v>
      </c>
      <c r="H44" s="47">
        <v>0</v>
      </c>
      <c r="I44" s="47">
        <v>98000</v>
      </c>
      <c r="J44" s="47">
        <v>10463087</v>
      </c>
      <c r="K44" s="47">
        <v>12828521.120000001</v>
      </c>
      <c r="L44" s="47">
        <v>6098808</v>
      </c>
      <c r="M44" s="47">
        <v>801010</v>
      </c>
      <c r="N44" s="45"/>
      <c r="O44" s="48" t="s">
        <v>85</v>
      </c>
    </row>
    <row r="45" spans="1:15" ht="20.25" customHeight="1">
      <c r="A45" s="43"/>
      <c r="B45" s="43" t="s">
        <v>86</v>
      </c>
      <c r="C45" s="43"/>
      <c r="D45" s="43"/>
      <c r="E45" s="47">
        <v>12588182.77</v>
      </c>
      <c r="F45" s="47">
        <v>16101</v>
      </c>
      <c r="G45" s="47">
        <v>61075.17</v>
      </c>
      <c r="H45" s="47">
        <v>0</v>
      </c>
      <c r="I45" s="47">
        <v>159037</v>
      </c>
      <c r="J45" s="47">
        <v>17209264.14</v>
      </c>
      <c r="K45" s="47">
        <v>11127348.129999999</v>
      </c>
      <c r="L45" s="47">
        <v>10723149.3</v>
      </c>
      <c r="M45" s="47">
        <v>2004980</v>
      </c>
      <c r="N45" s="45"/>
      <c r="O45" s="48" t="s">
        <v>87</v>
      </c>
    </row>
    <row r="46" spans="1:15" ht="20.25" customHeight="1">
      <c r="A46" s="43"/>
      <c r="B46" s="43" t="s">
        <v>88</v>
      </c>
      <c r="C46" s="43"/>
      <c r="D46" s="43"/>
      <c r="E46" s="47">
        <v>10357892.270000001</v>
      </c>
      <c r="F46" s="47">
        <v>11000</v>
      </c>
      <c r="G46" s="47">
        <v>70037.95</v>
      </c>
      <c r="H46" s="47">
        <v>900</v>
      </c>
      <c r="I46" s="47">
        <v>42134</v>
      </c>
      <c r="J46" s="47">
        <v>9921487</v>
      </c>
      <c r="K46" s="47">
        <v>10460159.68</v>
      </c>
      <c r="L46" s="47">
        <v>6601990.38</v>
      </c>
      <c r="M46" s="47">
        <v>769993</v>
      </c>
      <c r="N46" s="45"/>
      <c r="O46" s="48" t="s">
        <v>89</v>
      </c>
    </row>
    <row r="47" spans="1:15" ht="20.25" customHeight="1">
      <c r="A47" s="43" t="s">
        <v>90</v>
      </c>
      <c r="B47" s="43"/>
      <c r="C47" s="43"/>
      <c r="D47" s="43"/>
      <c r="E47" s="47">
        <f>E48+E49+E50+E51</f>
        <v>34828720.83</v>
      </c>
      <c r="F47" s="47">
        <f aca="true" t="shared" si="5" ref="F47:M47">F48+F49+F50+F51</f>
        <v>750626.25</v>
      </c>
      <c r="G47" s="47">
        <f t="shared" si="5"/>
        <v>204522.29</v>
      </c>
      <c r="H47" s="47">
        <f t="shared" si="5"/>
        <v>0</v>
      </c>
      <c r="I47" s="47">
        <f t="shared" si="5"/>
        <v>239061.02</v>
      </c>
      <c r="J47" s="47">
        <f t="shared" si="5"/>
        <v>41522147</v>
      </c>
      <c r="K47" s="47">
        <f t="shared" si="5"/>
        <v>34285425.15</v>
      </c>
      <c r="L47" s="47">
        <f t="shared" si="5"/>
        <v>25056105.1</v>
      </c>
      <c r="M47" s="67">
        <f t="shared" si="5"/>
        <v>2532576.52</v>
      </c>
      <c r="N47" s="45" t="s">
        <v>91</v>
      </c>
      <c r="O47" s="45"/>
    </row>
    <row r="48" spans="1:15" ht="20.25" customHeight="1">
      <c r="A48" s="43"/>
      <c r="B48" s="43" t="s">
        <v>92</v>
      </c>
      <c r="C48" s="43"/>
      <c r="D48" s="43"/>
      <c r="E48" s="47">
        <v>8321312.129999999</v>
      </c>
      <c r="F48" s="47">
        <v>217935</v>
      </c>
      <c r="G48" s="47">
        <v>75286.52</v>
      </c>
      <c r="H48" s="47">
        <v>0</v>
      </c>
      <c r="I48" s="47">
        <v>75420</v>
      </c>
      <c r="J48" s="47">
        <v>12736759</v>
      </c>
      <c r="K48" s="47">
        <v>8665168.92</v>
      </c>
      <c r="L48" s="47">
        <v>8264682</v>
      </c>
      <c r="M48" s="47">
        <v>707530.52</v>
      </c>
      <c r="N48" s="45"/>
      <c r="O48" s="48" t="s">
        <v>93</v>
      </c>
    </row>
    <row r="49" spans="1:15" ht="20.25" customHeight="1">
      <c r="A49" s="43"/>
      <c r="B49" s="43" t="s">
        <v>94</v>
      </c>
      <c r="C49" s="43"/>
      <c r="D49" s="43"/>
      <c r="E49" s="47">
        <v>9232336.45</v>
      </c>
      <c r="F49" s="47">
        <v>153609</v>
      </c>
      <c r="G49" s="47">
        <v>57716.31</v>
      </c>
      <c r="H49" s="47">
        <v>0</v>
      </c>
      <c r="I49" s="47">
        <v>29850</v>
      </c>
      <c r="J49" s="47">
        <v>8479321</v>
      </c>
      <c r="K49" s="47">
        <v>9030092.33</v>
      </c>
      <c r="L49" s="47">
        <v>387590</v>
      </c>
      <c r="M49" s="47">
        <v>516244</v>
      </c>
      <c r="N49" s="45"/>
      <c r="O49" s="48" t="s">
        <v>95</v>
      </c>
    </row>
    <row r="50" spans="1:15" ht="20.25" customHeight="1">
      <c r="A50" s="43"/>
      <c r="B50" s="43" t="s">
        <v>96</v>
      </c>
      <c r="C50" s="43"/>
      <c r="D50" s="43"/>
      <c r="E50" s="47">
        <v>6735709.6899999995</v>
      </c>
      <c r="F50" s="47">
        <v>180827</v>
      </c>
      <c r="G50" s="47">
        <v>48209.06</v>
      </c>
      <c r="H50" s="47">
        <v>0</v>
      </c>
      <c r="I50" s="47">
        <v>67350</v>
      </c>
      <c r="J50" s="47">
        <v>8793494</v>
      </c>
      <c r="K50" s="47">
        <v>6468327.02</v>
      </c>
      <c r="L50" s="47">
        <v>6482672.1</v>
      </c>
      <c r="M50" s="47">
        <v>652111</v>
      </c>
      <c r="N50" s="45"/>
      <c r="O50" s="48" t="s">
        <v>97</v>
      </c>
    </row>
    <row r="51" spans="1:15" ht="20.25" customHeight="1">
      <c r="A51" s="43"/>
      <c r="B51" s="43" t="s">
        <v>98</v>
      </c>
      <c r="C51" s="43"/>
      <c r="D51" s="43"/>
      <c r="E51" s="47">
        <v>10539362.559999999</v>
      </c>
      <c r="F51" s="47">
        <v>198255.25</v>
      </c>
      <c r="G51" s="47">
        <v>23310.4</v>
      </c>
      <c r="H51" s="47">
        <v>0</v>
      </c>
      <c r="I51" s="47">
        <v>66441.01999999999</v>
      </c>
      <c r="J51" s="47">
        <v>11512573</v>
      </c>
      <c r="K51" s="47">
        <v>10121836.88</v>
      </c>
      <c r="L51" s="47">
        <v>9921161</v>
      </c>
      <c r="M51" s="47">
        <v>656691</v>
      </c>
      <c r="N51" s="45"/>
      <c r="O51" s="48" t="s">
        <v>99</v>
      </c>
    </row>
    <row r="52" spans="1:15" ht="20.25" customHeight="1">
      <c r="A52" s="43" t="s">
        <v>100</v>
      </c>
      <c r="B52" s="43"/>
      <c r="C52" s="43"/>
      <c r="D52" s="43"/>
      <c r="E52" s="47">
        <f>E53+E63+E64+E65</f>
        <v>54957005.19</v>
      </c>
      <c r="F52" s="47">
        <f aca="true" t="shared" si="6" ref="F52:M52">F53+F63+F64+F65</f>
        <v>686928</v>
      </c>
      <c r="G52" s="47">
        <f t="shared" si="6"/>
        <v>418020.89999999997</v>
      </c>
      <c r="H52" s="47">
        <f t="shared" si="6"/>
        <v>0</v>
      </c>
      <c r="I52" s="47">
        <f t="shared" si="6"/>
        <v>523408.39</v>
      </c>
      <c r="J52" s="47">
        <f t="shared" si="6"/>
        <v>83804512.22</v>
      </c>
      <c r="K52" s="47">
        <f t="shared" si="6"/>
        <v>56696217.22</v>
      </c>
      <c r="L52" s="47">
        <f t="shared" si="6"/>
        <v>50086078.7</v>
      </c>
      <c r="M52" s="47">
        <f t="shared" si="6"/>
        <v>7337771.6</v>
      </c>
      <c r="N52" s="45" t="s">
        <v>101</v>
      </c>
      <c r="O52" s="48"/>
    </row>
    <row r="53" spans="1:15" ht="20.25" customHeight="1">
      <c r="A53" s="53"/>
      <c r="B53" s="53" t="s">
        <v>102</v>
      </c>
      <c r="C53" s="53"/>
      <c r="D53" s="53"/>
      <c r="E53" s="68">
        <v>13829626.58</v>
      </c>
      <c r="F53" s="68">
        <v>28872</v>
      </c>
      <c r="G53" s="68">
        <v>98732.41</v>
      </c>
      <c r="H53" s="68">
        <v>0</v>
      </c>
      <c r="I53" s="68">
        <v>239750</v>
      </c>
      <c r="J53" s="68">
        <v>17676599.92</v>
      </c>
      <c r="K53" s="68">
        <v>12406145.250000002</v>
      </c>
      <c r="L53" s="68">
        <v>4664451.92</v>
      </c>
      <c r="M53" s="68">
        <v>1351643</v>
      </c>
      <c r="N53" s="55"/>
      <c r="O53" s="56" t="s">
        <v>103</v>
      </c>
    </row>
    <row r="54" spans="2:4" s="1" customFormat="1" ht="20.25" customHeight="1">
      <c r="B54" s="2" t="s">
        <v>0</v>
      </c>
      <c r="C54" s="3">
        <v>16.3</v>
      </c>
      <c r="D54" s="2" t="s">
        <v>68</v>
      </c>
    </row>
    <row r="55" spans="2:15" s="4" customFormat="1" ht="20.25" customHeight="1">
      <c r="B55" s="5" t="s">
        <v>2</v>
      </c>
      <c r="C55" s="3"/>
      <c r="D55" s="6" t="s">
        <v>3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9" ht="20.25" customHeight="1">
      <c r="A56" s="7"/>
      <c r="B56" s="7"/>
      <c r="C56" s="7"/>
      <c r="D56" s="1" t="s">
        <v>69</v>
      </c>
      <c r="E56" s="1"/>
      <c r="F56" s="1"/>
      <c r="G56" s="1"/>
      <c r="H56" s="7"/>
      <c r="I56" s="7"/>
    </row>
    <row r="57" spans="1:15" ht="18.75" customHeight="1">
      <c r="A57" s="9" t="s">
        <v>5</v>
      </c>
      <c r="B57" s="10"/>
      <c r="C57" s="10"/>
      <c r="D57" s="11"/>
      <c r="E57" s="12" t="s">
        <v>6</v>
      </c>
      <c r="F57" s="9"/>
      <c r="G57" s="9"/>
      <c r="H57" s="9"/>
      <c r="I57" s="9"/>
      <c r="J57" s="13"/>
      <c r="K57" s="14" t="s">
        <v>7</v>
      </c>
      <c r="L57" s="15"/>
      <c r="M57" s="15"/>
      <c r="N57" s="16" t="s">
        <v>8</v>
      </c>
      <c r="O57" s="17"/>
    </row>
    <row r="58" spans="1:15" ht="18.75" customHeight="1">
      <c r="A58" s="18"/>
      <c r="B58" s="18"/>
      <c r="C58" s="18"/>
      <c r="D58" s="19"/>
      <c r="E58" s="20" t="s">
        <v>9</v>
      </c>
      <c r="F58" s="21"/>
      <c r="G58" s="21"/>
      <c r="H58" s="21"/>
      <c r="I58" s="21"/>
      <c r="J58" s="22"/>
      <c r="K58" s="23" t="s">
        <v>10</v>
      </c>
      <c r="L58" s="24"/>
      <c r="M58" s="24"/>
      <c r="N58" s="25"/>
      <c r="O58" s="26"/>
    </row>
    <row r="59" spans="1:15" ht="18.75" customHeight="1">
      <c r="A59" s="18"/>
      <c r="B59" s="18"/>
      <c r="C59" s="18"/>
      <c r="D59" s="19"/>
      <c r="E59" s="27"/>
      <c r="F59" s="27"/>
      <c r="G59" s="27"/>
      <c r="H59" s="27"/>
      <c r="I59" s="27"/>
      <c r="J59" s="28"/>
      <c r="K59" s="29"/>
      <c r="L59" s="29" t="s">
        <v>7</v>
      </c>
      <c r="M59" s="29" t="s">
        <v>7</v>
      </c>
      <c r="N59" s="25"/>
      <c r="O59" s="26"/>
    </row>
    <row r="60" spans="1:15" ht="18.75" customHeight="1">
      <c r="A60" s="18"/>
      <c r="B60" s="18"/>
      <c r="C60" s="18"/>
      <c r="D60" s="19"/>
      <c r="E60" s="27" t="s">
        <v>11</v>
      </c>
      <c r="F60" s="27" t="s">
        <v>12</v>
      </c>
      <c r="G60" s="27" t="s">
        <v>13</v>
      </c>
      <c r="H60" s="27" t="s">
        <v>14</v>
      </c>
      <c r="I60" s="27" t="s">
        <v>15</v>
      </c>
      <c r="J60" s="29" t="s">
        <v>16</v>
      </c>
      <c r="K60" s="29" t="s">
        <v>17</v>
      </c>
      <c r="L60" s="29" t="s">
        <v>18</v>
      </c>
      <c r="M60" s="29" t="s">
        <v>19</v>
      </c>
      <c r="N60" s="25"/>
      <c r="O60" s="26"/>
    </row>
    <row r="61" spans="1:15" ht="18.75" customHeight="1">
      <c r="A61" s="18"/>
      <c r="B61" s="18"/>
      <c r="C61" s="18"/>
      <c r="D61" s="19"/>
      <c r="E61" s="27" t="s">
        <v>20</v>
      </c>
      <c r="F61" s="27" t="s">
        <v>21</v>
      </c>
      <c r="G61" s="27" t="s">
        <v>22</v>
      </c>
      <c r="H61" s="27" t="s">
        <v>23</v>
      </c>
      <c r="I61" s="27" t="s">
        <v>24</v>
      </c>
      <c r="J61" s="27" t="s">
        <v>25</v>
      </c>
      <c r="K61" s="29" t="s">
        <v>26</v>
      </c>
      <c r="L61" s="29" t="s">
        <v>27</v>
      </c>
      <c r="M61" s="29" t="s">
        <v>28</v>
      </c>
      <c r="N61" s="25"/>
      <c r="O61" s="26"/>
    </row>
    <row r="62" spans="1:15" ht="18.75" customHeight="1">
      <c r="A62" s="30"/>
      <c r="B62" s="30"/>
      <c r="C62" s="30"/>
      <c r="D62" s="31"/>
      <c r="E62" s="32" t="s">
        <v>29</v>
      </c>
      <c r="F62" s="32" t="s">
        <v>30</v>
      </c>
      <c r="G62" s="32"/>
      <c r="H62" s="32" t="s">
        <v>31</v>
      </c>
      <c r="I62" s="32"/>
      <c r="J62" s="32"/>
      <c r="K62" s="33" t="s">
        <v>10</v>
      </c>
      <c r="L62" s="33" t="s">
        <v>32</v>
      </c>
      <c r="M62" s="33" t="s">
        <v>33</v>
      </c>
      <c r="N62" s="34"/>
      <c r="O62" s="35"/>
    </row>
    <row r="63" spans="1:15" ht="19.5" customHeight="1">
      <c r="A63" s="43"/>
      <c r="B63" s="43" t="s">
        <v>104</v>
      </c>
      <c r="C63" s="43"/>
      <c r="D63" s="43"/>
      <c r="E63" s="47">
        <v>15749015.719999999</v>
      </c>
      <c r="F63" s="47">
        <v>64250</v>
      </c>
      <c r="G63" s="47">
        <v>175222.93</v>
      </c>
      <c r="H63" s="47">
        <v>0</v>
      </c>
      <c r="I63" s="47">
        <v>81017.46</v>
      </c>
      <c r="J63" s="47">
        <v>21959115.3</v>
      </c>
      <c r="K63" s="47">
        <v>17043072.29</v>
      </c>
      <c r="L63" s="47">
        <v>14623919.3</v>
      </c>
      <c r="M63" s="47">
        <v>2829838</v>
      </c>
      <c r="N63" s="45"/>
      <c r="O63" s="48" t="s">
        <v>105</v>
      </c>
    </row>
    <row r="64" spans="1:15" ht="19.5" customHeight="1">
      <c r="A64" s="43"/>
      <c r="B64" s="43" t="s">
        <v>106</v>
      </c>
      <c r="C64" s="43"/>
      <c r="D64" s="43"/>
      <c r="E64" s="47">
        <v>12018552.25</v>
      </c>
      <c r="F64" s="47">
        <v>488510</v>
      </c>
      <c r="G64" s="47">
        <v>67489.83</v>
      </c>
      <c r="H64" s="47">
        <v>0</v>
      </c>
      <c r="I64" s="47">
        <v>133410</v>
      </c>
      <c r="J64" s="47">
        <v>28186200</v>
      </c>
      <c r="K64" s="47">
        <v>13023773.15</v>
      </c>
      <c r="L64" s="47">
        <v>22837690</v>
      </c>
      <c r="M64" s="47">
        <v>1066921.6</v>
      </c>
      <c r="N64" s="45">
        <v>1066921.6</v>
      </c>
      <c r="O64" s="48" t="s">
        <v>107</v>
      </c>
    </row>
    <row r="65" spans="1:15" ht="19.5" customHeight="1">
      <c r="A65" s="43"/>
      <c r="B65" s="43" t="s">
        <v>108</v>
      </c>
      <c r="C65" s="48"/>
      <c r="D65" s="69"/>
      <c r="E65" s="47">
        <v>13359810.64</v>
      </c>
      <c r="F65" s="47">
        <v>105296</v>
      </c>
      <c r="G65" s="47">
        <v>76575.73</v>
      </c>
      <c r="H65" s="47">
        <v>0</v>
      </c>
      <c r="I65" s="47">
        <v>69230.93</v>
      </c>
      <c r="J65" s="47">
        <v>15982597</v>
      </c>
      <c r="K65" s="47">
        <v>14223226.53</v>
      </c>
      <c r="L65" s="47">
        <v>7960017.48</v>
      </c>
      <c r="M65" s="47">
        <v>2089369</v>
      </c>
      <c r="N65" s="45">
        <v>2089369</v>
      </c>
      <c r="O65" s="48" t="s">
        <v>109</v>
      </c>
    </row>
    <row r="66" spans="1:15" s="43" customFormat="1" ht="19.5" customHeight="1">
      <c r="A66" s="43" t="s">
        <v>110</v>
      </c>
      <c r="E66" s="47">
        <f>E67+E68+E69+E70+E71</f>
        <v>62764733.93</v>
      </c>
      <c r="F66" s="47">
        <f aca="true" t="shared" si="7" ref="F66:M66">F67+F68+F69+F70+F71</f>
        <v>656834</v>
      </c>
      <c r="G66" s="47">
        <f t="shared" si="7"/>
        <v>301649.44</v>
      </c>
      <c r="H66" s="47">
        <f t="shared" si="7"/>
        <v>101017.5</v>
      </c>
      <c r="I66" s="47">
        <f t="shared" si="7"/>
        <v>489782.32</v>
      </c>
      <c r="J66" s="47">
        <f t="shared" si="7"/>
        <v>84614113.8</v>
      </c>
      <c r="K66" s="47">
        <f t="shared" si="7"/>
        <v>63455039.81</v>
      </c>
      <c r="L66" s="47">
        <f t="shared" si="7"/>
        <v>49207146.64</v>
      </c>
      <c r="M66" s="47">
        <f t="shared" si="7"/>
        <v>6049159.3</v>
      </c>
      <c r="N66" s="45" t="s">
        <v>111</v>
      </c>
      <c r="O66" s="48"/>
    </row>
    <row r="67" spans="1:15" ht="19.5" customHeight="1">
      <c r="A67" s="43"/>
      <c r="B67" s="43" t="s">
        <v>112</v>
      </c>
      <c r="C67" s="43"/>
      <c r="D67" s="43"/>
      <c r="E67" s="47">
        <v>10908364.74</v>
      </c>
      <c r="F67" s="47">
        <v>47270</v>
      </c>
      <c r="G67" s="47">
        <v>60677.48</v>
      </c>
      <c r="H67" s="47">
        <v>0</v>
      </c>
      <c r="I67" s="47">
        <v>12600</v>
      </c>
      <c r="J67" s="47">
        <v>7168709</v>
      </c>
      <c r="K67" s="47">
        <v>6340853.56</v>
      </c>
      <c r="L67" s="47">
        <v>2019184.48</v>
      </c>
      <c r="M67" s="47">
        <v>457033</v>
      </c>
      <c r="N67" s="45"/>
      <c r="O67" s="48" t="s">
        <v>113</v>
      </c>
    </row>
    <row r="68" spans="1:15" ht="19.5" customHeight="1">
      <c r="A68" s="43"/>
      <c r="B68" s="43" t="s">
        <v>114</v>
      </c>
      <c r="C68" s="50"/>
      <c r="D68" s="50"/>
      <c r="E68" s="47">
        <v>12915306.24</v>
      </c>
      <c r="F68" s="47">
        <v>302956</v>
      </c>
      <c r="G68" s="47">
        <v>73412.4</v>
      </c>
      <c r="H68" s="47">
        <v>0</v>
      </c>
      <c r="I68" s="47">
        <v>44702</v>
      </c>
      <c r="J68" s="47">
        <v>17644588</v>
      </c>
      <c r="K68" s="47">
        <v>15241803.94</v>
      </c>
      <c r="L68" s="47">
        <v>8885494</v>
      </c>
      <c r="M68" s="47">
        <v>1410824.5</v>
      </c>
      <c r="N68" s="45"/>
      <c r="O68" s="48" t="s">
        <v>115</v>
      </c>
    </row>
    <row r="69" spans="1:15" ht="19.5" customHeight="1">
      <c r="A69" s="43"/>
      <c r="B69" s="43" t="s">
        <v>116</v>
      </c>
      <c r="C69" s="50"/>
      <c r="D69" s="50"/>
      <c r="E69" s="47">
        <v>15384143.41</v>
      </c>
      <c r="F69" s="47">
        <v>148023</v>
      </c>
      <c r="G69" s="47">
        <v>81950.03</v>
      </c>
      <c r="H69" s="47">
        <v>0</v>
      </c>
      <c r="I69" s="47">
        <v>200227.32</v>
      </c>
      <c r="J69" s="47">
        <v>28576271</v>
      </c>
      <c r="K69" s="47">
        <v>16569374.6</v>
      </c>
      <c r="L69" s="47">
        <v>19718153</v>
      </c>
      <c r="M69" s="47">
        <v>2396738</v>
      </c>
      <c r="N69" s="70"/>
      <c r="O69" s="48" t="s">
        <v>117</v>
      </c>
    </row>
    <row r="70" spans="1:15" ht="19.5" customHeight="1">
      <c r="A70" s="51"/>
      <c r="B70" s="43" t="s">
        <v>118</v>
      </c>
      <c r="C70" s="43"/>
      <c r="D70" s="50"/>
      <c r="E70" s="47">
        <v>13726062.149999999</v>
      </c>
      <c r="F70" s="47">
        <v>113105</v>
      </c>
      <c r="G70" s="47">
        <v>55984.11</v>
      </c>
      <c r="H70" s="47">
        <v>101017.5</v>
      </c>
      <c r="I70" s="47">
        <v>132553</v>
      </c>
      <c r="J70" s="47">
        <v>19166799.8</v>
      </c>
      <c r="K70" s="47">
        <v>16638946.459999999</v>
      </c>
      <c r="L70" s="47">
        <v>14782199.91</v>
      </c>
      <c r="M70" s="47">
        <v>951711</v>
      </c>
      <c r="N70" s="45"/>
      <c r="O70" s="48" t="s">
        <v>119</v>
      </c>
    </row>
    <row r="71" spans="1:15" ht="19.5" customHeight="1">
      <c r="A71" s="43"/>
      <c r="B71" s="43" t="s">
        <v>120</v>
      </c>
      <c r="C71" s="43"/>
      <c r="D71" s="50"/>
      <c r="E71" s="47">
        <v>9830857.389999999</v>
      </c>
      <c r="F71" s="47">
        <v>45480</v>
      </c>
      <c r="G71" s="47">
        <v>29625.42</v>
      </c>
      <c r="H71" s="47">
        <v>0</v>
      </c>
      <c r="I71" s="47">
        <v>99700</v>
      </c>
      <c r="J71" s="47">
        <v>12057746</v>
      </c>
      <c r="K71" s="47">
        <v>8664061.25</v>
      </c>
      <c r="L71" s="47">
        <v>3802115.25</v>
      </c>
      <c r="M71" s="47">
        <v>832852.8</v>
      </c>
      <c r="N71" s="45"/>
      <c r="O71" s="48" t="s">
        <v>121</v>
      </c>
    </row>
    <row r="72" spans="1:15" ht="19.5" customHeight="1">
      <c r="A72" s="51" t="s">
        <v>122</v>
      </c>
      <c r="B72" s="43"/>
      <c r="C72" s="43"/>
      <c r="D72" s="50"/>
      <c r="E72" s="47">
        <f>E73+E74+E75+E76+E77+E78</f>
        <v>62432665.76</v>
      </c>
      <c r="F72" s="47">
        <f aca="true" t="shared" si="8" ref="F72:M72">F73+F74+F75+F76+F77+F78</f>
        <v>862392.27</v>
      </c>
      <c r="G72" s="47">
        <f t="shared" si="8"/>
        <v>333378.63</v>
      </c>
      <c r="H72" s="47">
        <f t="shared" si="8"/>
        <v>596771</v>
      </c>
      <c r="I72" s="47">
        <f t="shared" si="8"/>
        <v>485369.51</v>
      </c>
      <c r="J72" s="47">
        <f t="shared" si="8"/>
        <v>73032129.67</v>
      </c>
      <c r="K72" s="47">
        <f t="shared" si="8"/>
        <v>61973840</v>
      </c>
      <c r="L72" s="47">
        <f t="shared" si="8"/>
        <v>39914188.65</v>
      </c>
      <c r="M72" s="47">
        <f t="shared" si="8"/>
        <v>8006676.85</v>
      </c>
      <c r="N72" s="45" t="s">
        <v>123</v>
      </c>
      <c r="O72" s="48"/>
    </row>
    <row r="73" spans="1:15" ht="19.5" customHeight="1">
      <c r="A73" s="43"/>
      <c r="B73" s="43" t="s">
        <v>124</v>
      </c>
      <c r="C73" s="43"/>
      <c r="D73" s="50"/>
      <c r="E73" s="47">
        <v>9099559.629999999</v>
      </c>
      <c r="F73" s="47">
        <v>102123.67</v>
      </c>
      <c r="G73" s="47">
        <v>31203.26</v>
      </c>
      <c r="H73" s="47">
        <v>0</v>
      </c>
      <c r="I73" s="47">
        <v>37970</v>
      </c>
      <c r="J73" s="47">
        <v>12144698</v>
      </c>
      <c r="K73" s="47">
        <v>9439590.379999999</v>
      </c>
      <c r="L73" s="47">
        <v>581551.3300000001</v>
      </c>
      <c r="M73" s="47">
        <v>971795.96</v>
      </c>
      <c r="N73" s="45"/>
      <c r="O73" s="48" t="s">
        <v>125</v>
      </c>
    </row>
    <row r="74" spans="1:15" ht="19.5" customHeight="1">
      <c r="A74" s="43"/>
      <c r="B74" s="43" t="s">
        <v>126</v>
      </c>
      <c r="C74" s="43"/>
      <c r="D74" s="43"/>
      <c r="E74" s="47">
        <v>9216914.42</v>
      </c>
      <c r="F74" s="47">
        <v>70430</v>
      </c>
      <c r="G74" s="47">
        <v>55169.37</v>
      </c>
      <c r="H74" s="47">
        <v>0</v>
      </c>
      <c r="I74" s="47">
        <v>115251.2</v>
      </c>
      <c r="J74" s="47">
        <v>19005594.62</v>
      </c>
      <c r="K74" s="47">
        <v>9199247.58</v>
      </c>
      <c r="L74" s="47">
        <v>11979690.28</v>
      </c>
      <c r="M74" s="47">
        <v>1856430</v>
      </c>
      <c r="N74" s="45"/>
      <c r="O74" s="48" t="s">
        <v>127</v>
      </c>
    </row>
    <row r="75" spans="1:15" ht="19.5" customHeight="1">
      <c r="A75" s="43"/>
      <c r="B75" s="43" t="s">
        <v>128</v>
      </c>
      <c r="C75" s="43"/>
      <c r="D75" s="43"/>
      <c r="E75" s="47">
        <v>13734569.489999998</v>
      </c>
      <c r="F75" s="47">
        <v>439842.9</v>
      </c>
      <c r="G75" s="47">
        <v>57629.75</v>
      </c>
      <c r="H75" s="47">
        <v>0</v>
      </c>
      <c r="I75" s="47">
        <v>121550</v>
      </c>
      <c r="J75" s="47">
        <v>14789966</v>
      </c>
      <c r="K75" s="47">
        <v>12736454.48</v>
      </c>
      <c r="L75" s="47">
        <v>9276688</v>
      </c>
      <c r="M75" s="47">
        <v>1267247.3900000001</v>
      </c>
      <c r="N75" s="45"/>
      <c r="O75" s="48" t="s">
        <v>129</v>
      </c>
    </row>
    <row r="76" spans="1:15" ht="19.5" customHeight="1">
      <c r="A76" s="43"/>
      <c r="B76" s="43" t="s">
        <v>130</v>
      </c>
      <c r="C76" s="43"/>
      <c r="D76" s="43"/>
      <c r="E76" s="47">
        <v>7522387.82</v>
      </c>
      <c r="F76" s="47">
        <v>134815.5</v>
      </c>
      <c r="G76" s="47">
        <v>69449.65</v>
      </c>
      <c r="H76" s="47">
        <v>0</v>
      </c>
      <c r="I76" s="47">
        <v>98948</v>
      </c>
      <c r="J76" s="47">
        <v>5952854.05</v>
      </c>
      <c r="K76" s="47">
        <v>8902234.129999999</v>
      </c>
      <c r="L76" s="47">
        <v>5254470.04</v>
      </c>
      <c r="M76" s="47">
        <v>651967.64</v>
      </c>
      <c r="N76" s="45"/>
      <c r="O76" s="48" t="s">
        <v>131</v>
      </c>
    </row>
    <row r="77" spans="1:15" ht="19.5" customHeight="1">
      <c r="A77" s="43"/>
      <c r="B77" s="43" t="s">
        <v>132</v>
      </c>
      <c r="C77" s="43"/>
      <c r="D77" s="43"/>
      <c r="E77" s="47">
        <v>11413014.409999998</v>
      </c>
      <c r="F77" s="47">
        <v>78821</v>
      </c>
      <c r="G77" s="47">
        <v>76199.05</v>
      </c>
      <c r="H77" s="47">
        <v>0</v>
      </c>
      <c r="I77" s="47">
        <v>19350.309999999998</v>
      </c>
      <c r="J77" s="47">
        <v>11209157</v>
      </c>
      <c r="K77" s="47">
        <v>12603291.53</v>
      </c>
      <c r="L77" s="47">
        <v>5067103</v>
      </c>
      <c r="M77" s="47">
        <v>2156017</v>
      </c>
      <c r="N77" s="45"/>
      <c r="O77" s="48" t="s">
        <v>133</v>
      </c>
    </row>
    <row r="78" spans="1:15" ht="19.5" customHeight="1">
      <c r="A78" s="53"/>
      <c r="B78" s="53" t="s">
        <v>134</v>
      </c>
      <c r="C78" s="53"/>
      <c r="D78" s="53"/>
      <c r="E78" s="68">
        <v>11446219.99</v>
      </c>
      <c r="F78" s="68">
        <v>36359.2</v>
      </c>
      <c r="G78" s="68">
        <v>43727.55</v>
      </c>
      <c r="H78" s="68">
        <v>596771</v>
      </c>
      <c r="I78" s="68">
        <v>92300</v>
      </c>
      <c r="J78" s="68">
        <v>9929860</v>
      </c>
      <c r="K78" s="68">
        <v>9093021.899999999</v>
      </c>
      <c r="L78" s="68">
        <v>7754686</v>
      </c>
      <c r="M78" s="68">
        <v>1103218.8599999999</v>
      </c>
      <c r="N78" s="55"/>
      <c r="O78" s="56" t="s">
        <v>135</v>
      </c>
    </row>
    <row r="79" spans="1:2" ht="24" customHeight="1">
      <c r="A79" s="36"/>
      <c r="B79" s="8" t="s">
        <v>136</v>
      </c>
    </row>
    <row r="80" ht="18" customHeight="1">
      <c r="B80" s="8" t="s">
        <v>137</v>
      </c>
    </row>
  </sheetData>
  <sheetProtection/>
  <mergeCells count="22">
    <mergeCell ref="A4:D9"/>
    <mergeCell ref="E4:J4"/>
    <mergeCell ref="K4:M4"/>
    <mergeCell ref="N4:O9"/>
    <mergeCell ref="E5:J5"/>
    <mergeCell ref="K5:M5"/>
    <mergeCell ref="A31:D36"/>
    <mergeCell ref="E31:J31"/>
    <mergeCell ref="K31:M31"/>
    <mergeCell ref="N31:O36"/>
    <mergeCell ref="E32:J32"/>
    <mergeCell ref="K32:M32"/>
    <mergeCell ref="D2:O2"/>
    <mergeCell ref="D29:O29"/>
    <mergeCell ref="D55:O55"/>
    <mergeCell ref="A57:D62"/>
    <mergeCell ref="E57:J57"/>
    <mergeCell ref="K57:M57"/>
    <mergeCell ref="N57:O62"/>
    <mergeCell ref="E58:J58"/>
    <mergeCell ref="K58:M58"/>
    <mergeCell ref="A11:D11"/>
  </mergeCells>
  <printOptions/>
  <pageMargins left="0.35433070866141736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2013-01-22T01:39:01Z</dcterms:created>
  <dcterms:modified xsi:type="dcterms:W3CDTF">2013-01-22T01:39:06Z</dcterms:modified>
  <cp:category/>
  <cp:version/>
  <cp:contentType/>
  <cp:contentStatus/>
</cp:coreProperties>
</file>