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48" i="1"/>
  <c r="N48"/>
  <c r="K48"/>
  <c r="H48"/>
  <c r="G48"/>
  <c r="F48"/>
  <c r="E48"/>
  <c r="Q47"/>
  <c r="N47"/>
  <c r="K47"/>
  <c r="H47"/>
  <c r="E47" s="1"/>
  <c r="G47"/>
  <c r="F47"/>
  <c r="Q46"/>
  <c r="E46" s="1"/>
  <c r="N46"/>
  <c r="K46"/>
  <c r="H46"/>
  <c r="G46"/>
  <c r="F46"/>
  <c r="Q45"/>
  <c r="N45"/>
  <c r="K45"/>
  <c r="H45"/>
  <c r="E45" s="1"/>
  <c r="G45"/>
  <c r="F45"/>
  <c r="Q44"/>
  <c r="N44"/>
  <c r="K44"/>
  <c r="H44"/>
  <c r="G44"/>
  <c r="F44"/>
  <c r="E44"/>
  <c r="Q43"/>
  <c r="N43"/>
  <c r="K43"/>
  <c r="H43"/>
  <c r="E43" s="1"/>
  <c r="G43"/>
  <c r="F43"/>
  <c r="Q42"/>
  <c r="E42" s="1"/>
  <c r="N42"/>
  <c r="K42"/>
  <c r="H42"/>
  <c r="G42"/>
  <c r="F42"/>
  <c r="Q41"/>
  <c r="N41"/>
  <c r="K41"/>
  <c r="H41"/>
  <c r="E41" s="1"/>
  <c r="G41"/>
  <c r="F41"/>
  <c r="Q40"/>
  <c r="N40"/>
  <c r="K40"/>
  <c r="H40"/>
  <c r="G40"/>
  <c r="F40"/>
  <c r="E40"/>
  <c r="Q39"/>
  <c r="N39"/>
  <c r="K39"/>
  <c r="H39"/>
  <c r="E39" s="1"/>
  <c r="G39"/>
  <c r="F39"/>
  <c r="Q38"/>
  <c r="E38" s="1"/>
  <c r="N38"/>
  <c r="K38"/>
  <c r="H38"/>
  <c r="G38"/>
  <c r="F38"/>
  <c r="Q37"/>
  <c r="N37"/>
  <c r="K37"/>
  <c r="H37"/>
  <c r="E37" s="1"/>
  <c r="G37"/>
  <c r="F37"/>
  <c r="Q26"/>
  <c r="N26"/>
  <c r="K26"/>
  <c r="H26"/>
  <c r="G26"/>
  <c r="F26"/>
  <c r="E26"/>
  <c r="Q25"/>
  <c r="N25"/>
  <c r="K25"/>
  <c r="H25"/>
  <c r="E25" s="1"/>
  <c r="G25"/>
  <c r="F25"/>
  <c r="Q24"/>
  <c r="E24" s="1"/>
  <c r="N24"/>
  <c r="K24"/>
  <c r="H24"/>
  <c r="G24"/>
  <c r="F24"/>
  <c r="Q23"/>
  <c r="N23"/>
  <c r="K23"/>
  <c r="H23"/>
  <c r="E23" s="1"/>
  <c r="G23"/>
  <c r="F23"/>
  <c r="Q22"/>
  <c r="N22"/>
  <c r="K22"/>
  <c r="H22"/>
  <c r="G22"/>
  <c r="F22"/>
  <c r="E22"/>
  <c r="Q21"/>
  <c r="N21"/>
  <c r="K21"/>
  <c r="H21"/>
  <c r="E21" s="1"/>
  <c r="G21"/>
  <c r="F21"/>
  <c r="Q20"/>
  <c r="E20" s="1"/>
  <c r="N20"/>
  <c r="K20"/>
  <c r="H20"/>
  <c r="G20"/>
  <c r="F20"/>
  <c r="Q19"/>
  <c r="N19"/>
  <c r="K19"/>
  <c r="H19"/>
  <c r="E19" s="1"/>
  <c r="G19"/>
  <c r="F19"/>
  <c r="Q18"/>
  <c r="N18"/>
  <c r="K18"/>
  <c r="H18"/>
  <c r="G18"/>
  <c r="F18"/>
  <c r="E18"/>
  <c r="Q17"/>
  <c r="N17"/>
  <c r="K17"/>
  <c r="H17"/>
  <c r="E17" s="1"/>
  <c r="G17"/>
  <c r="F17"/>
  <c r="Q16"/>
  <c r="E16" s="1"/>
  <c r="N16"/>
  <c r="K16"/>
  <c r="H16"/>
  <c r="G16"/>
  <c r="F16"/>
  <c r="Q15"/>
  <c r="N15"/>
  <c r="K15"/>
  <c r="H15"/>
  <c r="E15" s="1"/>
  <c r="G15"/>
  <c r="F15"/>
  <c r="Q14"/>
  <c r="N14"/>
  <c r="K14"/>
  <c r="H14"/>
  <c r="G14"/>
  <c r="F14"/>
  <c r="E14"/>
  <c r="Q13"/>
  <c r="N13"/>
  <c r="K13"/>
  <c r="H13"/>
  <c r="E13" s="1"/>
  <c r="G13"/>
  <c r="F13"/>
  <c r="S12"/>
  <c r="Q12" s="1"/>
  <c r="R12"/>
  <c r="P12"/>
  <c r="O12"/>
  <c r="N12" s="1"/>
  <c r="M12"/>
  <c r="L12"/>
  <c r="K12"/>
  <c r="J12"/>
  <c r="I12"/>
  <c r="F12" s="1"/>
  <c r="E12" s="1"/>
  <c r="G12"/>
  <c r="H12" l="1"/>
</calcChain>
</file>

<file path=xl/sharedStrings.xml><?xml version="1.0" encoding="utf-8"?>
<sst xmlns="http://schemas.openxmlformats.org/spreadsheetml/2006/main" count="158" uniqueCount="84">
  <si>
    <t xml:space="preserve">ตาราง     </t>
  </si>
  <si>
    <t>นักเรียน จำแนกตามระดับการศึกษา เพศ เป็นรายอำเภอ ปีการศึกษา 2556</t>
  </si>
  <si>
    <t>TABLE</t>
  </si>
  <si>
    <t>Students by Level of Education, Sex and District: Academic Year 2013</t>
  </si>
  <si>
    <t>อำเภอ</t>
  </si>
  <si>
    <t>ระดับการศึกษา Level of  education</t>
  </si>
  <si>
    <t>รวม</t>
  </si>
  <si>
    <t>ก่อนประถมศึกษา</t>
  </si>
  <si>
    <t>ประถมศึกษา</t>
  </si>
  <si>
    <t>มัธยมศึกษา</t>
  </si>
  <si>
    <t>Total</t>
  </si>
  <si>
    <t>Pre-elementary</t>
  </si>
  <si>
    <t>Elementary</t>
  </si>
  <si>
    <t>Secondary</t>
  </si>
  <si>
    <t>มัธยมต้น</t>
  </si>
  <si>
    <t>มัธยมปลาย</t>
  </si>
  <si>
    <t>District</t>
  </si>
  <si>
    <t>ชาย</t>
  </si>
  <si>
    <t>หญิง</t>
  </si>
  <si>
    <t>Lower Secondary</t>
  </si>
  <si>
    <t>Upper Secondary</t>
  </si>
  <si>
    <t>Male</t>
  </si>
  <si>
    <t>Female</t>
  </si>
  <si>
    <t>รวมยอด</t>
  </si>
  <si>
    <t>เมืองขอนแก่น</t>
  </si>
  <si>
    <t xml:space="preserve">Mueang Khon Kaen  </t>
  </si>
  <si>
    <t>บ้านฝาง</t>
  </si>
  <si>
    <t>Ban Fang</t>
  </si>
  <si>
    <t>พระยืน</t>
  </si>
  <si>
    <t>Phra Yuen</t>
  </si>
  <si>
    <t>หนองเรือ</t>
  </si>
  <si>
    <t xml:space="preserve">Nong Ruea  </t>
  </si>
  <si>
    <t>ชุมแพ</t>
  </si>
  <si>
    <t xml:space="preserve">Chum Phae  </t>
  </si>
  <si>
    <t>สีชมพู</t>
  </si>
  <si>
    <t xml:space="preserve">Si Chomphu  </t>
  </si>
  <si>
    <t>น้ำพอง</t>
  </si>
  <si>
    <t xml:space="preserve">Nam Phong  </t>
  </si>
  <si>
    <t>อุบลรัตน์</t>
  </si>
  <si>
    <t xml:space="preserve">Ubolratana  </t>
  </si>
  <si>
    <t>กระนวน</t>
  </si>
  <si>
    <t xml:space="preserve">Kranuan  </t>
  </si>
  <si>
    <t>บ้านไผ่</t>
  </si>
  <si>
    <t xml:space="preserve">Ban Phai  </t>
  </si>
  <si>
    <t>เปือยน้อย</t>
  </si>
  <si>
    <t xml:space="preserve">Pueai Noi  </t>
  </si>
  <si>
    <t>พล</t>
  </si>
  <si>
    <t xml:space="preserve">Phon  </t>
  </si>
  <si>
    <t>แวงใหญ่</t>
  </si>
  <si>
    <t xml:space="preserve">Waeng Yai  </t>
  </si>
  <si>
    <t>แวงน้อย</t>
  </si>
  <si>
    <t xml:space="preserve">Waeng Noi  </t>
  </si>
  <si>
    <t>นักเรียน จำแนกตามระดับการศึกษา เพศ เป็นรายอำเภอ ปีการศึกษา 2556  (ต่อ)</t>
  </si>
  <si>
    <t>Students by Level of Education, Sex and District: Academic Year 2013  (Contd.)</t>
  </si>
  <si>
    <t>หนองสองห้อง</t>
  </si>
  <si>
    <t xml:space="preserve">Nong Song Hong  </t>
  </si>
  <si>
    <t>ภูเวียง</t>
  </si>
  <si>
    <t xml:space="preserve">Phu Wiang  </t>
  </si>
  <si>
    <t>มัญจาคีรี</t>
  </si>
  <si>
    <t xml:space="preserve">Mancha Khiri  </t>
  </si>
  <si>
    <t>ชนบท</t>
  </si>
  <si>
    <t xml:space="preserve">Chonnabot  </t>
  </si>
  <si>
    <t>เขาสวนกวาง</t>
  </si>
  <si>
    <t xml:space="preserve">Khao Suan Kwang  </t>
  </si>
  <si>
    <t>ภูผาม่าน</t>
  </si>
  <si>
    <t xml:space="preserve">Phu Pha Man  </t>
  </si>
  <si>
    <t>ซำสูง</t>
  </si>
  <si>
    <t xml:space="preserve">Sam Sung  </t>
  </si>
  <si>
    <t>โคกโพธิ์ไชย</t>
  </si>
  <si>
    <t xml:space="preserve">Khok Pho Chai  </t>
  </si>
  <si>
    <t>หนองนาคำ</t>
  </si>
  <si>
    <t xml:space="preserve">Nong Na Kham  </t>
  </si>
  <si>
    <t>บ้านแฮด</t>
  </si>
  <si>
    <t xml:space="preserve">Ban Haet </t>
  </si>
  <si>
    <t>โนนศิลา</t>
  </si>
  <si>
    <t xml:space="preserve">Non Sila  </t>
  </si>
  <si>
    <t>เวียงเก่า</t>
  </si>
  <si>
    <t xml:space="preserve">Wieng Kao  </t>
  </si>
  <si>
    <t xml:space="preserve">     ที่มา: </t>
  </si>
  <si>
    <t>สำนักงานเขตพื้นที่การศึกษาประถมศึกษาขอนแก่น  เขต 1-5</t>
  </si>
  <si>
    <t xml:space="preserve">Source:  </t>
  </si>
  <si>
    <t>Khonkaen Primary Educational Service Area Office, Area 1-5</t>
  </si>
  <si>
    <t>สำนักงานเขตพื้นที่การศึกษามัธยมศึกษาเขต 25 ขอนแก่น</t>
  </si>
  <si>
    <t>Khonkaen Seconary Educational Service Area Office, Area 25</t>
  </si>
</sst>
</file>

<file path=xl/styles.xml><?xml version="1.0" encoding="utf-8"?>
<styleSheet xmlns="http://schemas.openxmlformats.org/spreadsheetml/2006/main">
  <numFmts count="1">
    <numFmt numFmtId="187" formatCode="_(* #,##0_);_(* \(#,##0\);_(* &quot;-&quot;_);_(@_)"/>
  </numFmts>
  <fonts count="11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3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7" fontId="6" fillId="0" borderId="13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187" fontId="7" fillId="0" borderId="13" xfId="0" applyNumberFormat="1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187" fontId="7" fillId="0" borderId="7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4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87" fontId="4" fillId="0" borderId="13" xfId="0" applyNumberFormat="1" applyFont="1" applyBorder="1" applyAlignment="1">
      <alignment vertical="center"/>
    </xf>
    <xf numFmtId="187" fontId="4" fillId="0" borderId="7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7" fillId="2" borderId="0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187" fontId="7" fillId="2" borderId="13" xfId="0" applyNumberFormat="1" applyFont="1" applyFill="1" applyBorder="1" applyAlignment="1">
      <alignment vertical="center"/>
    </xf>
    <xf numFmtId="187" fontId="7" fillId="2" borderId="7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 indent="1"/>
    </xf>
    <xf numFmtId="0" fontId="7" fillId="2" borderId="0" xfId="0" applyFont="1" applyFill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4"/>
    </xf>
    <xf numFmtId="0" fontId="10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1</xdr:row>
      <xdr:rowOff>142875</xdr:rowOff>
    </xdr:from>
    <xdr:to>
      <xdr:col>20</xdr:col>
      <xdr:colOff>0</xdr:colOff>
      <xdr:row>45</xdr:row>
      <xdr:rowOff>28586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810750" y="381000"/>
          <a:ext cx="0" cy="1060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20</xdr:col>
      <xdr:colOff>0</xdr:colOff>
      <xdr:row>0</xdr:row>
      <xdr:rowOff>114300</xdr:rowOff>
    </xdr:from>
    <xdr:to>
      <xdr:col>20</xdr:col>
      <xdr:colOff>0</xdr:colOff>
      <xdr:row>1</xdr:row>
      <xdr:rowOff>229071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10750" y="114300"/>
          <a:ext cx="0" cy="3528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36</a:t>
          </a:r>
        </a:p>
      </xdr:txBody>
    </xdr:sp>
    <xdr:clientData/>
  </xdr:twoCellAnchor>
  <xdr:twoCellAnchor>
    <xdr:from>
      <xdr:col>20</xdr:col>
      <xdr:colOff>0</xdr:colOff>
      <xdr:row>26</xdr:row>
      <xdr:rowOff>9525</xdr:rowOff>
    </xdr:from>
    <xdr:to>
      <xdr:col>20</xdr:col>
      <xdr:colOff>0</xdr:colOff>
      <xdr:row>52</xdr:row>
      <xdr:rowOff>0</xdr:rowOff>
    </xdr:to>
    <xdr:grpSp>
      <xdr:nvGrpSpPr>
        <xdr:cNvPr id="4" name="Group 7"/>
        <xdr:cNvGrpSpPr>
          <a:grpSpLocks/>
        </xdr:cNvGrpSpPr>
      </xdr:nvGrpSpPr>
      <xdr:grpSpPr bwMode="auto">
        <a:xfrm rot="-2472">
          <a:off x="9810750" y="6305550"/>
          <a:ext cx="0" cy="5953125"/>
          <a:chOff x="636" y="6"/>
          <a:chExt cx="25" cy="503"/>
        </a:xfrm>
      </xdr:grpSpPr>
      <xdr:sp macro="" textlink="">
        <xdr:nvSpPr>
          <xdr:cNvPr id="5" name="Rectangle 8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" name="Rectangle 9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26</xdr:row>
      <xdr:rowOff>114300</xdr:rowOff>
    </xdr:from>
    <xdr:to>
      <xdr:col>20</xdr:col>
      <xdr:colOff>0</xdr:colOff>
      <xdr:row>27</xdr:row>
      <xdr:rowOff>228528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9810750" y="6410325"/>
          <a:ext cx="0" cy="352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36</a:t>
          </a:r>
        </a:p>
      </xdr:txBody>
    </xdr:sp>
    <xdr:clientData/>
  </xdr:twoCellAnchor>
  <xdr:twoCellAnchor>
    <xdr:from>
      <xdr:col>16</xdr:col>
      <xdr:colOff>0</xdr:colOff>
      <xdr:row>26</xdr:row>
      <xdr:rowOff>0</xdr:rowOff>
    </xdr:from>
    <xdr:to>
      <xdr:col>16</xdr:col>
      <xdr:colOff>0</xdr:colOff>
      <xdr:row>53</xdr:row>
      <xdr:rowOff>0</xdr:rowOff>
    </xdr:to>
    <xdr:grpSp>
      <xdr:nvGrpSpPr>
        <xdr:cNvPr id="8" name="Group 34"/>
        <xdr:cNvGrpSpPr>
          <a:grpSpLocks/>
        </xdr:cNvGrpSpPr>
      </xdr:nvGrpSpPr>
      <xdr:grpSpPr bwMode="auto">
        <a:xfrm>
          <a:off x="7115175" y="6296025"/>
          <a:ext cx="0" cy="6200775"/>
          <a:chOff x="1061" y="656"/>
          <a:chExt cx="23" cy="652"/>
        </a:xfrm>
      </xdr:grpSpPr>
      <xdr:grpSp>
        <xdr:nvGrpSpPr>
          <xdr:cNvPr id="9" name="Group 33"/>
          <xdr:cNvGrpSpPr>
            <a:grpSpLocks/>
          </xdr:cNvGrpSpPr>
        </xdr:nvGrpSpPr>
        <xdr:grpSpPr bwMode="auto">
          <a:xfrm>
            <a:off x="1061" y="656"/>
            <a:ext cx="23" cy="652"/>
            <a:chOff x="1061" y="656"/>
            <a:chExt cx="23" cy="652"/>
          </a:xfrm>
        </xdr:grpSpPr>
        <xdr:sp macro="" textlink="">
          <xdr:nvSpPr>
            <xdr:cNvPr id="12" name="Rectangle 29"/>
            <xdr:cNvSpPr>
              <a:spLocks noChangeArrowheads="1"/>
            </xdr:cNvSpPr>
          </xdr:nvSpPr>
          <xdr:spPr bwMode="auto">
            <a:xfrm>
              <a:off x="1061" y="656"/>
              <a:ext cx="23" cy="652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13" name="Rectangle 30"/>
            <xdr:cNvSpPr>
              <a:spLocks noChangeArrowheads="1"/>
            </xdr:cNvSpPr>
          </xdr:nvSpPr>
          <xdr:spPr bwMode="auto">
            <a:xfrm>
              <a:off x="1061" y="1269"/>
              <a:ext cx="22" cy="39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10" name="Text Box 31"/>
          <xdr:cNvSpPr txBox="1">
            <a:spLocks noChangeArrowheads="1"/>
          </xdr:cNvSpPr>
        </xdr:nvSpPr>
        <xdr:spPr bwMode="auto">
          <a:xfrm>
            <a:off x="7115175" y="-266554257988"/>
            <a:ext cx="0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4572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53</a:t>
            </a:r>
          </a:p>
        </xdr:txBody>
      </xdr:sp>
      <xdr:sp macro="" textlink="">
        <xdr:nvSpPr>
          <xdr:cNvPr id="11" name="Text Box 32"/>
          <xdr:cNvSpPr txBox="1">
            <a:spLocks noChangeArrowheads="1"/>
          </xdr:cNvSpPr>
        </xdr:nvSpPr>
        <xdr:spPr bwMode="auto">
          <a:xfrm>
            <a:off x="7115175" y="-10765699187253"/>
            <a:ext cx="0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32004" anchor="b" upright="1"/>
          <a:lstStyle/>
          <a:p>
            <a:pPr algn="r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</xdr:grpSp>
    <xdr:clientData/>
  </xdr:twoCellAnchor>
  <xdr:twoCellAnchor>
    <xdr:from>
      <xdr:col>10</xdr:col>
      <xdr:colOff>0</xdr:colOff>
      <xdr:row>16</xdr:row>
      <xdr:rowOff>9525</xdr:rowOff>
    </xdr:from>
    <xdr:to>
      <xdr:col>10</xdr:col>
      <xdr:colOff>0</xdr:colOff>
      <xdr:row>52</xdr:row>
      <xdr:rowOff>0</xdr:rowOff>
    </xdr:to>
    <xdr:grpSp>
      <xdr:nvGrpSpPr>
        <xdr:cNvPr id="14" name="Group 15"/>
        <xdr:cNvGrpSpPr>
          <a:grpSpLocks/>
        </xdr:cNvGrpSpPr>
      </xdr:nvGrpSpPr>
      <xdr:grpSpPr bwMode="auto">
        <a:xfrm>
          <a:off x="4048125" y="3638550"/>
          <a:ext cx="0" cy="8620125"/>
          <a:chOff x="1061" y="656"/>
          <a:chExt cx="23" cy="652"/>
        </a:xfrm>
      </xdr:grpSpPr>
      <xdr:grpSp>
        <xdr:nvGrpSpPr>
          <xdr:cNvPr id="15" name="Group 16"/>
          <xdr:cNvGrpSpPr>
            <a:grpSpLocks/>
          </xdr:cNvGrpSpPr>
        </xdr:nvGrpSpPr>
        <xdr:grpSpPr bwMode="auto">
          <a:xfrm>
            <a:off x="1061" y="656"/>
            <a:ext cx="23" cy="652"/>
            <a:chOff x="1061" y="656"/>
            <a:chExt cx="23" cy="652"/>
          </a:xfrm>
        </xdr:grpSpPr>
        <xdr:sp macro="" textlink="">
          <xdr:nvSpPr>
            <xdr:cNvPr id="18" name="Rectangle 17"/>
            <xdr:cNvSpPr>
              <a:spLocks noChangeArrowheads="1"/>
            </xdr:cNvSpPr>
          </xdr:nvSpPr>
          <xdr:spPr bwMode="auto">
            <a:xfrm>
              <a:off x="1061" y="656"/>
              <a:ext cx="23" cy="652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19" name="Rectangle 18"/>
            <xdr:cNvSpPr>
              <a:spLocks noChangeArrowheads="1"/>
            </xdr:cNvSpPr>
          </xdr:nvSpPr>
          <xdr:spPr bwMode="auto">
            <a:xfrm>
              <a:off x="1061" y="1269"/>
              <a:ext cx="22" cy="39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16" name="Text Box 19"/>
          <xdr:cNvSpPr txBox="1">
            <a:spLocks noChangeArrowheads="1"/>
          </xdr:cNvSpPr>
        </xdr:nvSpPr>
        <xdr:spPr bwMode="auto">
          <a:xfrm>
            <a:off x="4048125" y="362902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4572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55</a:t>
            </a:r>
          </a:p>
        </xdr:txBody>
      </xdr:sp>
      <xdr:sp macro="" textlink="">
        <xdr:nvSpPr>
          <xdr:cNvPr id="17" name="Text Box 20"/>
          <xdr:cNvSpPr txBox="1">
            <a:spLocks noChangeArrowheads="1"/>
          </xdr:cNvSpPr>
        </xdr:nvSpPr>
        <xdr:spPr bwMode="auto">
          <a:xfrm>
            <a:off x="4048125" y="362902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32004" anchor="b" upright="1"/>
          <a:lstStyle/>
          <a:p>
            <a:pPr algn="r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</xdr:grpSp>
    <xdr:clientData/>
  </xdr:twoCellAnchor>
  <xdr:twoCellAnchor>
    <xdr:from>
      <xdr:col>10</xdr:col>
      <xdr:colOff>0</xdr:colOff>
      <xdr:row>40</xdr:row>
      <xdr:rowOff>9525</xdr:rowOff>
    </xdr:from>
    <xdr:to>
      <xdr:col>10</xdr:col>
      <xdr:colOff>0</xdr:colOff>
      <xdr:row>52</xdr:row>
      <xdr:rowOff>0</xdr:rowOff>
    </xdr:to>
    <xdr:grpSp>
      <xdr:nvGrpSpPr>
        <xdr:cNvPr id="20" name="Group 15"/>
        <xdr:cNvGrpSpPr>
          <a:grpSpLocks/>
        </xdr:cNvGrpSpPr>
      </xdr:nvGrpSpPr>
      <xdr:grpSpPr bwMode="auto">
        <a:xfrm>
          <a:off x="4048125" y="9629775"/>
          <a:ext cx="0" cy="2628900"/>
          <a:chOff x="1061" y="656"/>
          <a:chExt cx="23" cy="652"/>
        </a:xfrm>
      </xdr:grpSpPr>
      <xdr:grpSp>
        <xdr:nvGrpSpPr>
          <xdr:cNvPr id="21" name="Group 16"/>
          <xdr:cNvGrpSpPr>
            <a:grpSpLocks/>
          </xdr:cNvGrpSpPr>
        </xdr:nvGrpSpPr>
        <xdr:grpSpPr bwMode="auto">
          <a:xfrm>
            <a:off x="1061" y="656"/>
            <a:ext cx="23" cy="652"/>
            <a:chOff x="1061" y="656"/>
            <a:chExt cx="23" cy="652"/>
          </a:xfrm>
        </xdr:grpSpPr>
        <xdr:sp macro="" textlink="">
          <xdr:nvSpPr>
            <xdr:cNvPr id="24" name="Rectangle 17"/>
            <xdr:cNvSpPr>
              <a:spLocks noChangeArrowheads="1"/>
            </xdr:cNvSpPr>
          </xdr:nvSpPr>
          <xdr:spPr bwMode="auto">
            <a:xfrm>
              <a:off x="1061" y="656"/>
              <a:ext cx="23" cy="652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25" name="Rectangle 18"/>
            <xdr:cNvSpPr>
              <a:spLocks noChangeArrowheads="1"/>
            </xdr:cNvSpPr>
          </xdr:nvSpPr>
          <xdr:spPr bwMode="auto">
            <a:xfrm>
              <a:off x="1061" y="1269"/>
              <a:ext cx="22" cy="39"/>
            </a:xfrm>
            <a:prstGeom prst="rect">
              <a:avLst/>
            </a:prstGeom>
            <a:solidFill>
              <a:srgbClr val="C0C0C0">
                <a:alpha val="74901"/>
              </a:srgbClr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22" name="Text Box 19"/>
          <xdr:cNvSpPr txBox="1">
            <a:spLocks noChangeArrowheads="1"/>
          </xdr:cNvSpPr>
        </xdr:nvSpPr>
        <xdr:spPr bwMode="auto">
          <a:xfrm>
            <a:off x="4048125" y="6636869319247"/>
            <a:ext cx="0" cy="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4572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55</a:t>
            </a:r>
          </a:p>
        </xdr:txBody>
      </xdr:sp>
      <xdr:sp macro="" textlink="">
        <xdr:nvSpPr>
          <xdr:cNvPr id="23" name="Text Box 20"/>
          <xdr:cNvSpPr txBox="1">
            <a:spLocks noChangeArrowheads="1"/>
          </xdr:cNvSpPr>
        </xdr:nvSpPr>
        <xdr:spPr bwMode="auto">
          <a:xfrm>
            <a:off x="4048125" y="1375451914579"/>
            <a:ext cx="0" cy="3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32004" anchor="b" upright="1"/>
          <a:lstStyle/>
          <a:p>
            <a:pPr algn="r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5"/>
  <sheetViews>
    <sheetView tabSelected="1" workbookViewId="0">
      <selection sqref="A1:XFD1048576"/>
    </sheetView>
  </sheetViews>
  <sheetFormatPr defaultRowHeight="18.75"/>
  <cols>
    <col min="1" max="1" width="1.375" style="4" customWidth="1"/>
    <col min="2" max="2" width="5.625" style="4" customWidth="1"/>
    <col min="3" max="3" width="4" style="4" customWidth="1"/>
    <col min="4" max="4" width="0.875" style="4" customWidth="1"/>
    <col min="5" max="5" width="7.25" style="4" customWidth="1"/>
    <col min="6" max="7" width="7.125" style="4" customWidth="1"/>
    <col min="8" max="8" width="6.25" style="4" customWidth="1"/>
    <col min="9" max="10" width="6.75" style="4" customWidth="1"/>
    <col min="11" max="11" width="7.375" style="4" customWidth="1"/>
    <col min="12" max="12" width="6.25" style="4" customWidth="1"/>
    <col min="13" max="15" width="6.625" style="4" customWidth="1"/>
    <col min="16" max="16" width="6.75" style="4" customWidth="1"/>
    <col min="17" max="18" width="6.5" style="4" customWidth="1"/>
    <col min="19" max="19" width="6.375" style="4" customWidth="1"/>
    <col min="20" max="20" width="16" style="4" customWidth="1"/>
    <col min="21" max="256" width="9" style="4"/>
    <col min="257" max="257" width="1.375" style="4" customWidth="1"/>
    <col min="258" max="258" width="5.625" style="4" customWidth="1"/>
    <col min="259" max="259" width="4" style="4" customWidth="1"/>
    <col min="260" max="260" width="0.875" style="4" customWidth="1"/>
    <col min="261" max="261" width="7.25" style="4" customWidth="1"/>
    <col min="262" max="263" width="7.125" style="4" customWidth="1"/>
    <col min="264" max="264" width="6.25" style="4" customWidth="1"/>
    <col min="265" max="266" width="6.75" style="4" customWidth="1"/>
    <col min="267" max="267" width="7.375" style="4" customWidth="1"/>
    <col min="268" max="268" width="6.25" style="4" customWidth="1"/>
    <col min="269" max="271" width="6.625" style="4" customWidth="1"/>
    <col min="272" max="272" width="6.75" style="4" customWidth="1"/>
    <col min="273" max="274" width="6.5" style="4" customWidth="1"/>
    <col min="275" max="275" width="6.375" style="4" customWidth="1"/>
    <col min="276" max="276" width="16" style="4" customWidth="1"/>
    <col min="277" max="512" width="9" style="4"/>
    <col min="513" max="513" width="1.375" style="4" customWidth="1"/>
    <col min="514" max="514" width="5.625" style="4" customWidth="1"/>
    <col min="515" max="515" width="4" style="4" customWidth="1"/>
    <col min="516" max="516" width="0.875" style="4" customWidth="1"/>
    <col min="517" max="517" width="7.25" style="4" customWidth="1"/>
    <col min="518" max="519" width="7.125" style="4" customWidth="1"/>
    <col min="520" max="520" width="6.25" style="4" customWidth="1"/>
    <col min="521" max="522" width="6.75" style="4" customWidth="1"/>
    <col min="523" max="523" width="7.375" style="4" customWidth="1"/>
    <col min="524" max="524" width="6.25" style="4" customWidth="1"/>
    <col min="525" max="527" width="6.625" style="4" customWidth="1"/>
    <col min="528" max="528" width="6.75" style="4" customWidth="1"/>
    <col min="529" max="530" width="6.5" style="4" customWidth="1"/>
    <col min="531" max="531" width="6.375" style="4" customWidth="1"/>
    <col min="532" max="532" width="16" style="4" customWidth="1"/>
    <col min="533" max="768" width="9" style="4"/>
    <col min="769" max="769" width="1.375" style="4" customWidth="1"/>
    <col min="770" max="770" width="5.625" style="4" customWidth="1"/>
    <col min="771" max="771" width="4" style="4" customWidth="1"/>
    <col min="772" max="772" width="0.875" style="4" customWidth="1"/>
    <col min="773" max="773" width="7.25" style="4" customWidth="1"/>
    <col min="774" max="775" width="7.125" style="4" customWidth="1"/>
    <col min="776" max="776" width="6.25" style="4" customWidth="1"/>
    <col min="777" max="778" width="6.75" style="4" customWidth="1"/>
    <col min="779" max="779" width="7.375" style="4" customWidth="1"/>
    <col min="780" max="780" width="6.25" style="4" customWidth="1"/>
    <col min="781" max="783" width="6.625" style="4" customWidth="1"/>
    <col min="784" max="784" width="6.75" style="4" customWidth="1"/>
    <col min="785" max="786" width="6.5" style="4" customWidth="1"/>
    <col min="787" max="787" width="6.375" style="4" customWidth="1"/>
    <col min="788" max="788" width="16" style="4" customWidth="1"/>
    <col min="789" max="1024" width="9" style="4"/>
    <col min="1025" max="1025" width="1.375" style="4" customWidth="1"/>
    <col min="1026" max="1026" width="5.625" style="4" customWidth="1"/>
    <col min="1027" max="1027" width="4" style="4" customWidth="1"/>
    <col min="1028" max="1028" width="0.875" style="4" customWidth="1"/>
    <col min="1029" max="1029" width="7.25" style="4" customWidth="1"/>
    <col min="1030" max="1031" width="7.125" style="4" customWidth="1"/>
    <col min="1032" max="1032" width="6.25" style="4" customWidth="1"/>
    <col min="1033" max="1034" width="6.75" style="4" customWidth="1"/>
    <col min="1035" max="1035" width="7.375" style="4" customWidth="1"/>
    <col min="1036" max="1036" width="6.25" style="4" customWidth="1"/>
    <col min="1037" max="1039" width="6.625" style="4" customWidth="1"/>
    <col min="1040" max="1040" width="6.75" style="4" customWidth="1"/>
    <col min="1041" max="1042" width="6.5" style="4" customWidth="1"/>
    <col min="1043" max="1043" width="6.375" style="4" customWidth="1"/>
    <col min="1044" max="1044" width="16" style="4" customWidth="1"/>
    <col min="1045" max="1280" width="9" style="4"/>
    <col min="1281" max="1281" width="1.375" style="4" customWidth="1"/>
    <col min="1282" max="1282" width="5.625" style="4" customWidth="1"/>
    <col min="1283" max="1283" width="4" style="4" customWidth="1"/>
    <col min="1284" max="1284" width="0.875" style="4" customWidth="1"/>
    <col min="1285" max="1285" width="7.25" style="4" customWidth="1"/>
    <col min="1286" max="1287" width="7.125" style="4" customWidth="1"/>
    <col min="1288" max="1288" width="6.25" style="4" customWidth="1"/>
    <col min="1289" max="1290" width="6.75" style="4" customWidth="1"/>
    <col min="1291" max="1291" width="7.375" style="4" customWidth="1"/>
    <col min="1292" max="1292" width="6.25" style="4" customWidth="1"/>
    <col min="1293" max="1295" width="6.625" style="4" customWidth="1"/>
    <col min="1296" max="1296" width="6.75" style="4" customWidth="1"/>
    <col min="1297" max="1298" width="6.5" style="4" customWidth="1"/>
    <col min="1299" max="1299" width="6.375" style="4" customWidth="1"/>
    <col min="1300" max="1300" width="16" style="4" customWidth="1"/>
    <col min="1301" max="1536" width="9" style="4"/>
    <col min="1537" max="1537" width="1.375" style="4" customWidth="1"/>
    <col min="1538" max="1538" width="5.625" style="4" customWidth="1"/>
    <col min="1539" max="1539" width="4" style="4" customWidth="1"/>
    <col min="1540" max="1540" width="0.875" style="4" customWidth="1"/>
    <col min="1541" max="1541" width="7.25" style="4" customWidth="1"/>
    <col min="1542" max="1543" width="7.125" style="4" customWidth="1"/>
    <col min="1544" max="1544" width="6.25" style="4" customWidth="1"/>
    <col min="1545" max="1546" width="6.75" style="4" customWidth="1"/>
    <col min="1547" max="1547" width="7.375" style="4" customWidth="1"/>
    <col min="1548" max="1548" width="6.25" style="4" customWidth="1"/>
    <col min="1549" max="1551" width="6.625" style="4" customWidth="1"/>
    <col min="1552" max="1552" width="6.75" style="4" customWidth="1"/>
    <col min="1553" max="1554" width="6.5" style="4" customWidth="1"/>
    <col min="1555" max="1555" width="6.375" style="4" customWidth="1"/>
    <col min="1556" max="1556" width="16" style="4" customWidth="1"/>
    <col min="1557" max="1792" width="9" style="4"/>
    <col min="1793" max="1793" width="1.375" style="4" customWidth="1"/>
    <col min="1794" max="1794" width="5.625" style="4" customWidth="1"/>
    <col min="1795" max="1795" width="4" style="4" customWidth="1"/>
    <col min="1796" max="1796" width="0.875" style="4" customWidth="1"/>
    <col min="1797" max="1797" width="7.25" style="4" customWidth="1"/>
    <col min="1798" max="1799" width="7.125" style="4" customWidth="1"/>
    <col min="1800" max="1800" width="6.25" style="4" customWidth="1"/>
    <col min="1801" max="1802" width="6.75" style="4" customWidth="1"/>
    <col min="1803" max="1803" width="7.375" style="4" customWidth="1"/>
    <col min="1804" max="1804" width="6.25" style="4" customWidth="1"/>
    <col min="1805" max="1807" width="6.625" style="4" customWidth="1"/>
    <col min="1808" max="1808" width="6.75" style="4" customWidth="1"/>
    <col min="1809" max="1810" width="6.5" style="4" customWidth="1"/>
    <col min="1811" max="1811" width="6.375" style="4" customWidth="1"/>
    <col min="1812" max="1812" width="16" style="4" customWidth="1"/>
    <col min="1813" max="2048" width="9" style="4"/>
    <col min="2049" max="2049" width="1.375" style="4" customWidth="1"/>
    <col min="2050" max="2050" width="5.625" style="4" customWidth="1"/>
    <col min="2051" max="2051" width="4" style="4" customWidth="1"/>
    <col min="2052" max="2052" width="0.875" style="4" customWidth="1"/>
    <col min="2053" max="2053" width="7.25" style="4" customWidth="1"/>
    <col min="2054" max="2055" width="7.125" style="4" customWidth="1"/>
    <col min="2056" max="2056" width="6.25" style="4" customWidth="1"/>
    <col min="2057" max="2058" width="6.75" style="4" customWidth="1"/>
    <col min="2059" max="2059" width="7.375" style="4" customWidth="1"/>
    <col min="2060" max="2060" width="6.25" style="4" customWidth="1"/>
    <col min="2061" max="2063" width="6.625" style="4" customWidth="1"/>
    <col min="2064" max="2064" width="6.75" style="4" customWidth="1"/>
    <col min="2065" max="2066" width="6.5" style="4" customWidth="1"/>
    <col min="2067" max="2067" width="6.375" style="4" customWidth="1"/>
    <col min="2068" max="2068" width="16" style="4" customWidth="1"/>
    <col min="2069" max="2304" width="9" style="4"/>
    <col min="2305" max="2305" width="1.375" style="4" customWidth="1"/>
    <col min="2306" max="2306" width="5.625" style="4" customWidth="1"/>
    <col min="2307" max="2307" width="4" style="4" customWidth="1"/>
    <col min="2308" max="2308" width="0.875" style="4" customWidth="1"/>
    <col min="2309" max="2309" width="7.25" style="4" customWidth="1"/>
    <col min="2310" max="2311" width="7.125" style="4" customWidth="1"/>
    <col min="2312" max="2312" width="6.25" style="4" customWidth="1"/>
    <col min="2313" max="2314" width="6.75" style="4" customWidth="1"/>
    <col min="2315" max="2315" width="7.375" style="4" customWidth="1"/>
    <col min="2316" max="2316" width="6.25" style="4" customWidth="1"/>
    <col min="2317" max="2319" width="6.625" style="4" customWidth="1"/>
    <col min="2320" max="2320" width="6.75" style="4" customWidth="1"/>
    <col min="2321" max="2322" width="6.5" style="4" customWidth="1"/>
    <col min="2323" max="2323" width="6.375" style="4" customWidth="1"/>
    <col min="2324" max="2324" width="16" style="4" customWidth="1"/>
    <col min="2325" max="2560" width="9" style="4"/>
    <col min="2561" max="2561" width="1.375" style="4" customWidth="1"/>
    <col min="2562" max="2562" width="5.625" style="4" customWidth="1"/>
    <col min="2563" max="2563" width="4" style="4" customWidth="1"/>
    <col min="2564" max="2564" width="0.875" style="4" customWidth="1"/>
    <col min="2565" max="2565" width="7.25" style="4" customWidth="1"/>
    <col min="2566" max="2567" width="7.125" style="4" customWidth="1"/>
    <col min="2568" max="2568" width="6.25" style="4" customWidth="1"/>
    <col min="2569" max="2570" width="6.75" style="4" customWidth="1"/>
    <col min="2571" max="2571" width="7.375" style="4" customWidth="1"/>
    <col min="2572" max="2572" width="6.25" style="4" customWidth="1"/>
    <col min="2573" max="2575" width="6.625" style="4" customWidth="1"/>
    <col min="2576" max="2576" width="6.75" style="4" customWidth="1"/>
    <col min="2577" max="2578" width="6.5" style="4" customWidth="1"/>
    <col min="2579" max="2579" width="6.375" style="4" customWidth="1"/>
    <col min="2580" max="2580" width="16" style="4" customWidth="1"/>
    <col min="2581" max="2816" width="9" style="4"/>
    <col min="2817" max="2817" width="1.375" style="4" customWidth="1"/>
    <col min="2818" max="2818" width="5.625" style="4" customWidth="1"/>
    <col min="2819" max="2819" width="4" style="4" customWidth="1"/>
    <col min="2820" max="2820" width="0.875" style="4" customWidth="1"/>
    <col min="2821" max="2821" width="7.25" style="4" customWidth="1"/>
    <col min="2822" max="2823" width="7.125" style="4" customWidth="1"/>
    <col min="2824" max="2824" width="6.25" style="4" customWidth="1"/>
    <col min="2825" max="2826" width="6.75" style="4" customWidth="1"/>
    <col min="2827" max="2827" width="7.375" style="4" customWidth="1"/>
    <col min="2828" max="2828" width="6.25" style="4" customWidth="1"/>
    <col min="2829" max="2831" width="6.625" style="4" customWidth="1"/>
    <col min="2832" max="2832" width="6.75" style="4" customWidth="1"/>
    <col min="2833" max="2834" width="6.5" style="4" customWidth="1"/>
    <col min="2835" max="2835" width="6.375" style="4" customWidth="1"/>
    <col min="2836" max="2836" width="16" style="4" customWidth="1"/>
    <col min="2837" max="3072" width="9" style="4"/>
    <col min="3073" max="3073" width="1.375" style="4" customWidth="1"/>
    <col min="3074" max="3074" width="5.625" style="4" customWidth="1"/>
    <col min="3075" max="3075" width="4" style="4" customWidth="1"/>
    <col min="3076" max="3076" width="0.875" style="4" customWidth="1"/>
    <col min="3077" max="3077" width="7.25" style="4" customWidth="1"/>
    <col min="3078" max="3079" width="7.125" style="4" customWidth="1"/>
    <col min="3080" max="3080" width="6.25" style="4" customWidth="1"/>
    <col min="3081" max="3082" width="6.75" style="4" customWidth="1"/>
    <col min="3083" max="3083" width="7.375" style="4" customWidth="1"/>
    <col min="3084" max="3084" width="6.25" style="4" customWidth="1"/>
    <col min="3085" max="3087" width="6.625" style="4" customWidth="1"/>
    <col min="3088" max="3088" width="6.75" style="4" customWidth="1"/>
    <col min="3089" max="3090" width="6.5" style="4" customWidth="1"/>
    <col min="3091" max="3091" width="6.375" style="4" customWidth="1"/>
    <col min="3092" max="3092" width="16" style="4" customWidth="1"/>
    <col min="3093" max="3328" width="9" style="4"/>
    <col min="3329" max="3329" width="1.375" style="4" customWidth="1"/>
    <col min="3330" max="3330" width="5.625" style="4" customWidth="1"/>
    <col min="3331" max="3331" width="4" style="4" customWidth="1"/>
    <col min="3332" max="3332" width="0.875" style="4" customWidth="1"/>
    <col min="3333" max="3333" width="7.25" style="4" customWidth="1"/>
    <col min="3334" max="3335" width="7.125" style="4" customWidth="1"/>
    <col min="3336" max="3336" width="6.25" style="4" customWidth="1"/>
    <col min="3337" max="3338" width="6.75" style="4" customWidth="1"/>
    <col min="3339" max="3339" width="7.375" style="4" customWidth="1"/>
    <col min="3340" max="3340" width="6.25" style="4" customWidth="1"/>
    <col min="3341" max="3343" width="6.625" style="4" customWidth="1"/>
    <col min="3344" max="3344" width="6.75" style="4" customWidth="1"/>
    <col min="3345" max="3346" width="6.5" style="4" customWidth="1"/>
    <col min="3347" max="3347" width="6.375" style="4" customWidth="1"/>
    <col min="3348" max="3348" width="16" style="4" customWidth="1"/>
    <col min="3349" max="3584" width="9" style="4"/>
    <col min="3585" max="3585" width="1.375" style="4" customWidth="1"/>
    <col min="3586" max="3586" width="5.625" style="4" customWidth="1"/>
    <col min="3587" max="3587" width="4" style="4" customWidth="1"/>
    <col min="3588" max="3588" width="0.875" style="4" customWidth="1"/>
    <col min="3589" max="3589" width="7.25" style="4" customWidth="1"/>
    <col min="3590" max="3591" width="7.125" style="4" customWidth="1"/>
    <col min="3592" max="3592" width="6.25" style="4" customWidth="1"/>
    <col min="3593" max="3594" width="6.75" style="4" customWidth="1"/>
    <col min="3595" max="3595" width="7.375" style="4" customWidth="1"/>
    <col min="3596" max="3596" width="6.25" style="4" customWidth="1"/>
    <col min="3597" max="3599" width="6.625" style="4" customWidth="1"/>
    <col min="3600" max="3600" width="6.75" style="4" customWidth="1"/>
    <col min="3601" max="3602" width="6.5" style="4" customWidth="1"/>
    <col min="3603" max="3603" width="6.375" style="4" customWidth="1"/>
    <col min="3604" max="3604" width="16" style="4" customWidth="1"/>
    <col min="3605" max="3840" width="9" style="4"/>
    <col min="3841" max="3841" width="1.375" style="4" customWidth="1"/>
    <col min="3842" max="3842" width="5.625" style="4" customWidth="1"/>
    <col min="3843" max="3843" width="4" style="4" customWidth="1"/>
    <col min="3844" max="3844" width="0.875" style="4" customWidth="1"/>
    <col min="3845" max="3845" width="7.25" style="4" customWidth="1"/>
    <col min="3846" max="3847" width="7.125" style="4" customWidth="1"/>
    <col min="3848" max="3848" width="6.25" style="4" customWidth="1"/>
    <col min="3849" max="3850" width="6.75" style="4" customWidth="1"/>
    <col min="3851" max="3851" width="7.375" style="4" customWidth="1"/>
    <col min="3852" max="3852" width="6.25" style="4" customWidth="1"/>
    <col min="3853" max="3855" width="6.625" style="4" customWidth="1"/>
    <col min="3856" max="3856" width="6.75" style="4" customWidth="1"/>
    <col min="3857" max="3858" width="6.5" style="4" customWidth="1"/>
    <col min="3859" max="3859" width="6.375" style="4" customWidth="1"/>
    <col min="3860" max="3860" width="16" style="4" customWidth="1"/>
    <col min="3861" max="4096" width="9" style="4"/>
    <col min="4097" max="4097" width="1.375" style="4" customWidth="1"/>
    <col min="4098" max="4098" width="5.625" style="4" customWidth="1"/>
    <col min="4099" max="4099" width="4" style="4" customWidth="1"/>
    <col min="4100" max="4100" width="0.875" style="4" customWidth="1"/>
    <col min="4101" max="4101" width="7.25" style="4" customWidth="1"/>
    <col min="4102" max="4103" width="7.125" style="4" customWidth="1"/>
    <col min="4104" max="4104" width="6.25" style="4" customWidth="1"/>
    <col min="4105" max="4106" width="6.75" style="4" customWidth="1"/>
    <col min="4107" max="4107" width="7.375" style="4" customWidth="1"/>
    <col min="4108" max="4108" width="6.25" style="4" customWidth="1"/>
    <col min="4109" max="4111" width="6.625" style="4" customWidth="1"/>
    <col min="4112" max="4112" width="6.75" style="4" customWidth="1"/>
    <col min="4113" max="4114" width="6.5" style="4" customWidth="1"/>
    <col min="4115" max="4115" width="6.375" style="4" customWidth="1"/>
    <col min="4116" max="4116" width="16" style="4" customWidth="1"/>
    <col min="4117" max="4352" width="9" style="4"/>
    <col min="4353" max="4353" width="1.375" style="4" customWidth="1"/>
    <col min="4354" max="4354" width="5.625" style="4" customWidth="1"/>
    <col min="4355" max="4355" width="4" style="4" customWidth="1"/>
    <col min="4356" max="4356" width="0.875" style="4" customWidth="1"/>
    <col min="4357" max="4357" width="7.25" style="4" customWidth="1"/>
    <col min="4358" max="4359" width="7.125" style="4" customWidth="1"/>
    <col min="4360" max="4360" width="6.25" style="4" customWidth="1"/>
    <col min="4361" max="4362" width="6.75" style="4" customWidth="1"/>
    <col min="4363" max="4363" width="7.375" style="4" customWidth="1"/>
    <col min="4364" max="4364" width="6.25" style="4" customWidth="1"/>
    <col min="4365" max="4367" width="6.625" style="4" customWidth="1"/>
    <col min="4368" max="4368" width="6.75" style="4" customWidth="1"/>
    <col min="4369" max="4370" width="6.5" style="4" customWidth="1"/>
    <col min="4371" max="4371" width="6.375" style="4" customWidth="1"/>
    <col min="4372" max="4372" width="16" style="4" customWidth="1"/>
    <col min="4373" max="4608" width="9" style="4"/>
    <col min="4609" max="4609" width="1.375" style="4" customWidth="1"/>
    <col min="4610" max="4610" width="5.625" style="4" customWidth="1"/>
    <col min="4611" max="4611" width="4" style="4" customWidth="1"/>
    <col min="4612" max="4612" width="0.875" style="4" customWidth="1"/>
    <col min="4613" max="4613" width="7.25" style="4" customWidth="1"/>
    <col min="4614" max="4615" width="7.125" style="4" customWidth="1"/>
    <col min="4616" max="4616" width="6.25" style="4" customWidth="1"/>
    <col min="4617" max="4618" width="6.75" style="4" customWidth="1"/>
    <col min="4619" max="4619" width="7.375" style="4" customWidth="1"/>
    <col min="4620" max="4620" width="6.25" style="4" customWidth="1"/>
    <col min="4621" max="4623" width="6.625" style="4" customWidth="1"/>
    <col min="4624" max="4624" width="6.75" style="4" customWidth="1"/>
    <col min="4625" max="4626" width="6.5" style="4" customWidth="1"/>
    <col min="4627" max="4627" width="6.375" style="4" customWidth="1"/>
    <col min="4628" max="4628" width="16" style="4" customWidth="1"/>
    <col min="4629" max="4864" width="9" style="4"/>
    <col min="4865" max="4865" width="1.375" style="4" customWidth="1"/>
    <col min="4866" max="4866" width="5.625" style="4" customWidth="1"/>
    <col min="4867" max="4867" width="4" style="4" customWidth="1"/>
    <col min="4868" max="4868" width="0.875" style="4" customWidth="1"/>
    <col min="4869" max="4869" width="7.25" style="4" customWidth="1"/>
    <col min="4870" max="4871" width="7.125" style="4" customWidth="1"/>
    <col min="4872" max="4872" width="6.25" style="4" customWidth="1"/>
    <col min="4873" max="4874" width="6.75" style="4" customWidth="1"/>
    <col min="4875" max="4875" width="7.375" style="4" customWidth="1"/>
    <col min="4876" max="4876" width="6.25" style="4" customWidth="1"/>
    <col min="4877" max="4879" width="6.625" style="4" customWidth="1"/>
    <col min="4880" max="4880" width="6.75" style="4" customWidth="1"/>
    <col min="4881" max="4882" width="6.5" style="4" customWidth="1"/>
    <col min="4883" max="4883" width="6.375" style="4" customWidth="1"/>
    <col min="4884" max="4884" width="16" style="4" customWidth="1"/>
    <col min="4885" max="5120" width="9" style="4"/>
    <col min="5121" max="5121" width="1.375" style="4" customWidth="1"/>
    <col min="5122" max="5122" width="5.625" style="4" customWidth="1"/>
    <col min="5123" max="5123" width="4" style="4" customWidth="1"/>
    <col min="5124" max="5124" width="0.875" style="4" customWidth="1"/>
    <col min="5125" max="5125" width="7.25" style="4" customWidth="1"/>
    <col min="5126" max="5127" width="7.125" style="4" customWidth="1"/>
    <col min="5128" max="5128" width="6.25" style="4" customWidth="1"/>
    <col min="5129" max="5130" width="6.75" style="4" customWidth="1"/>
    <col min="5131" max="5131" width="7.375" style="4" customWidth="1"/>
    <col min="5132" max="5132" width="6.25" style="4" customWidth="1"/>
    <col min="5133" max="5135" width="6.625" style="4" customWidth="1"/>
    <col min="5136" max="5136" width="6.75" style="4" customWidth="1"/>
    <col min="5137" max="5138" width="6.5" style="4" customWidth="1"/>
    <col min="5139" max="5139" width="6.375" style="4" customWidth="1"/>
    <col min="5140" max="5140" width="16" style="4" customWidth="1"/>
    <col min="5141" max="5376" width="9" style="4"/>
    <col min="5377" max="5377" width="1.375" style="4" customWidth="1"/>
    <col min="5378" max="5378" width="5.625" style="4" customWidth="1"/>
    <col min="5379" max="5379" width="4" style="4" customWidth="1"/>
    <col min="5380" max="5380" width="0.875" style="4" customWidth="1"/>
    <col min="5381" max="5381" width="7.25" style="4" customWidth="1"/>
    <col min="5382" max="5383" width="7.125" style="4" customWidth="1"/>
    <col min="5384" max="5384" width="6.25" style="4" customWidth="1"/>
    <col min="5385" max="5386" width="6.75" style="4" customWidth="1"/>
    <col min="5387" max="5387" width="7.375" style="4" customWidth="1"/>
    <col min="5388" max="5388" width="6.25" style="4" customWidth="1"/>
    <col min="5389" max="5391" width="6.625" style="4" customWidth="1"/>
    <col min="5392" max="5392" width="6.75" style="4" customWidth="1"/>
    <col min="5393" max="5394" width="6.5" style="4" customWidth="1"/>
    <col min="5395" max="5395" width="6.375" style="4" customWidth="1"/>
    <col min="5396" max="5396" width="16" style="4" customWidth="1"/>
    <col min="5397" max="5632" width="9" style="4"/>
    <col min="5633" max="5633" width="1.375" style="4" customWidth="1"/>
    <col min="5634" max="5634" width="5.625" style="4" customWidth="1"/>
    <col min="5635" max="5635" width="4" style="4" customWidth="1"/>
    <col min="5636" max="5636" width="0.875" style="4" customWidth="1"/>
    <col min="5637" max="5637" width="7.25" style="4" customWidth="1"/>
    <col min="5638" max="5639" width="7.125" style="4" customWidth="1"/>
    <col min="5640" max="5640" width="6.25" style="4" customWidth="1"/>
    <col min="5641" max="5642" width="6.75" style="4" customWidth="1"/>
    <col min="5643" max="5643" width="7.375" style="4" customWidth="1"/>
    <col min="5644" max="5644" width="6.25" style="4" customWidth="1"/>
    <col min="5645" max="5647" width="6.625" style="4" customWidth="1"/>
    <col min="5648" max="5648" width="6.75" style="4" customWidth="1"/>
    <col min="5649" max="5650" width="6.5" style="4" customWidth="1"/>
    <col min="5651" max="5651" width="6.375" style="4" customWidth="1"/>
    <col min="5652" max="5652" width="16" style="4" customWidth="1"/>
    <col min="5653" max="5888" width="9" style="4"/>
    <col min="5889" max="5889" width="1.375" style="4" customWidth="1"/>
    <col min="5890" max="5890" width="5.625" style="4" customWidth="1"/>
    <col min="5891" max="5891" width="4" style="4" customWidth="1"/>
    <col min="5892" max="5892" width="0.875" style="4" customWidth="1"/>
    <col min="5893" max="5893" width="7.25" style="4" customWidth="1"/>
    <col min="5894" max="5895" width="7.125" style="4" customWidth="1"/>
    <col min="5896" max="5896" width="6.25" style="4" customWidth="1"/>
    <col min="5897" max="5898" width="6.75" style="4" customWidth="1"/>
    <col min="5899" max="5899" width="7.375" style="4" customWidth="1"/>
    <col min="5900" max="5900" width="6.25" style="4" customWidth="1"/>
    <col min="5901" max="5903" width="6.625" style="4" customWidth="1"/>
    <col min="5904" max="5904" width="6.75" style="4" customWidth="1"/>
    <col min="5905" max="5906" width="6.5" style="4" customWidth="1"/>
    <col min="5907" max="5907" width="6.375" style="4" customWidth="1"/>
    <col min="5908" max="5908" width="16" style="4" customWidth="1"/>
    <col min="5909" max="6144" width="9" style="4"/>
    <col min="6145" max="6145" width="1.375" style="4" customWidth="1"/>
    <col min="6146" max="6146" width="5.625" style="4" customWidth="1"/>
    <col min="6147" max="6147" width="4" style="4" customWidth="1"/>
    <col min="6148" max="6148" width="0.875" style="4" customWidth="1"/>
    <col min="6149" max="6149" width="7.25" style="4" customWidth="1"/>
    <col min="6150" max="6151" width="7.125" style="4" customWidth="1"/>
    <col min="6152" max="6152" width="6.25" style="4" customWidth="1"/>
    <col min="6153" max="6154" width="6.75" style="4" customWidth="1"/>
    <col min="6155" max="6155" width="7.375" style="4" customWidth="1"/>
    <col min="6156" max="6156" width="6.25" style="4" customWidth="1"/>
    <col min="6157" max="6159" width="6.625" style="4" customWidth="1"/>
    <col min="6160" max="6160" width="6.75" style="4" customWidth="1"/>
    <col min="6161" max="6162" width="6.5" style="4" customWidth="1"/>
    <col min="6163" max="6163" width="6.375" style="4" customWidth="1"/>
    <col min="6164" max="6164" width="16" style="4" customWidth="1"/>
    <col min="6165" max="6400" width="9" style="4"/>
    <col min="6401" max="6401" width="1.375" style="4" customWidth="1"/>
    <col min="6402" max="6402" width="5.625" style="4" customWidth="1"/>
    <col min="6403" max="6403" width="4" style="4" customWidth="1"/>
    <col min="6404" max="6404" width="0.875" style="4" customWidth="1"/>
    <col min="6405" max="6405" width="7.25" style="4" customWidth="1"/>
    <col min="6406" max="6407" width="7.125" style="4" customWidth="1"/>
    <col min="6408" max="6408" width="6.25" style="4" customWidth="1"/>
    <col min="6409" max="6410" width="6.75" style="4" customWidth="1"/>
    <col min="6411" max="6411" width="7.375" style="4" customWidth="1"/>
    <col min="6412" max="6412" width="6.25" style="4" customWidth="1"/>
    <col min="6413" max="6415" width="6.625" style="4" customWidth="1"/>
    <col min="6416" max="6416" width="6.75" style="4" customWidth="1"/>
    <col min="6417" max="6418" width="6.5" style="4" customWidth="1"/>
    <col min="6419" max="6419" width="6.375" style="4" customWidth="1"/>
    <col min="6420" max="6420" width="16" style="4" customWidth="1"/>
    <col min="6421" max="6656" width="9" style="4"/>
    <col min="6657" max="6657" width="1.375" style="4" customWidth="1"/>
    <col min="6658" max="6658" width="5.625" style="4" customWidth="1"/>
    <col min="6659" max="6659" width="4" style="4" customWidth="1"/>
    <col min="6660" max="6660" width="0.875" style="4" customWidth="1"/>
    <col min="6661" max="6661" width="7.25" style="4" customWidth="1"/>
    <col min="6662" max="6663" width="7.125" style="4" customWidth="1"/>
    <col min="6664" max="6664" width="6.25" style="4" customWidth="1"/>
    <col min="6665" max="6666" width="6.75" style="4" customWidth="1"/>
    <col min="6667" max="6667" width="7.375" style="4" customWidth="1"/>
    <col min="6668" max="6668" width="6.25" style="4" customWidth="1"/>
    <col min="6669" max="6671" width="6.625" style="4" customWidth="1"/>
    <col min="6672" max="6672" width="6.75" style="4" customWidth="1"/>
    <col min="6673" max="6674" width="6.5" style="4" customWidth="1"/>
    <col min="6675" max="6675" width="6.375" style="4" customWidth="1"/>
    <col min="6676" max="6676" width="16" style="4" customWidth="1"/>
    <col min="6677" max="6912" width="9" style="4"/>
    <col min="6913" max="6913" width="1.375" style="4" customWidth="1"/>
    <col min="6914" max="6914" width="5.625" style="4" customWidth="1"/>
    <col min="6915" max="6915" width="4" style="4" customWidth="1"/>
    <col min="6916" max="6916" width="0.875" style="4" customWidth="1"/>
    <col min="6917" max="6917" width="7.25" style="4" customWidth="1"/>
    <col min="6918" max="6919" width="7.125" style="4" customWidth="1"/>
    <col min="6920" max="6920" width="6.25" style="4" customWidth="1"/>
    <col min="6921" max="6922" width="6.75" style="4" customWidth="1"/>
    <col min="6923" max="6923" width="7.375" style="4" customWidth="1"/>
    <col min="6924" max="6924" width="6.25" style="4" customWidth="1"/>
    <col min="6925" max="6927" width="6.625" style="4" customWidth="1"/>
    <col min="6928" max="6928" width="6.75" style="4" customWidth="1"/>
    <col min="6929" max="6930" width="6.5" style="4" customWidth="1"/>
    <col min="6931" max="6931" width="6.375" style="4" customWidth="1"/>
    <col min="6932" max="6932" width="16" style="4" customWidth="1"/>
    <col min="6933" max="7168" width="9" style="4"/>
    <col min="7169" max="7169" width="1.375" style="4" customWidth="1"/>
    <col min="7170" max="7170" width="5.625" style="4" customWidth="1"/>
    <col min="7171" max="7171" width="4" style="4" customWidth="1"/>
    <col min="7172" max="7172" width="0.875" style="4" customWidth="1"/>
    <col min="7173" max="7173" width="7.25" style="4" customWidth="1"/>
    <col min="7174" max="7175" width="7.125" style="4" customWidth="1"/>
    <col min="7176" max="7176" width="6.25" style="4" customWidth="1"/>
    <col min="7177" max="7178" width="6.75" style="4" customWidth="1"/>
    <col min="7179" max="7179" width="7.375" style="4" customWidth="1"/>
    <col min="7180" max="7180" width="6.25" style="4" customWidth="1"/>
    <col min="7181" max="7183" width="6.625" style="4" customWidth="1"/>
    <col min="7184" max="7184" width="6.75" style="4" customWidth="1"/>
    <col min="7185" max="7186" width="6.5" style="4" customWidth="1"/>
    <col min="7187" max="7187" width="6.375" style="4" customWidth="1"/>
    <col min="7188" max="7188" width="16" style="4" customWidth="1"/>
    <col min="7189" max="7424" width="9" style="4"/>
    <col min="7425" max="7425" width="1.375" style="4" customWidth="1"/>
    <col min="7426" max="7426" width="5.625" style="4" customWidth="1"/>
    <col min="7427" max="7427" width="4" style="4" customWidth="1"/>
    <col min="7428" max="7428" width="0.875" style="4" customWidth="1"/>
    <col min="7429" max="7429" width="7.25" style="4" customWidth="1"/>
    <col min="7430" max="7431" width="7.125" style="4" customWidth="1"/>
    <col min="7432" max="7432" width="6.25" style="4" customWidth="1"/>
    <col min="7433" max="7434" width="6.75" style="4" customWidth="1"/>
    <col min="7435" max="7435" width="7.375" style="4" customWidth="1"/>
    <col min="7436" max="7436" width="6.25" style="4" customWidth="1"/>
    <col min="7437" max="7439" width="6.625" style="4" customWidth="1"/>
    <col min="7440" max="7440" width="6.75" style="4" customWidth="1"/>
    <col min="7441" max="7442" width="6.5" style="4" customWidth="1"/>
    <col min="7443" max="7443" width="6.375" style="4" customWidth="1"/>
    <col min="7444" max="7444" width="16" style="4" customWidth="1"/>
    <col min="7445" max="7680" width="9" style="4"/>
    <col min="7681" max="7681" width="1.375" style="4" customWidth="1"/>
    <col min="7682" max="7682" width="5.625" style="4" customWidth="1"/>
    <col min="7683" max="7683" width="4" style="4" customWidth="1"/>
    <col min="7684" max="7684" width="0.875" style="4" customWidth="1"/>
    <col min="7685" max="7685" width="7.25" style="4" customWidth="1"/>
    <col min="7686" max="7687" width="7.125" style="4" customWidth="1"/>
    <col min="7688" max="7688" width="6.25" style="4" customWidth="1"/>
    <col min="7689" max="7690" width="6.75" style="4" customWidth="1"/>
    <col min="7691" max="7691" width="7.375" style="4" customWidth="1"/>
    <col min="7692" max="7692" width="6.25" style="4" customWidth="1"/>
    <col min="7693" max="7695" width="6.625" style="4" customWidth="1"/>
    <col min="7696" max="7696" width="6.75" style="4" customWidth="1"/>
    <col min="7697" max="7698" width="6.5" style="4" customWidth="1"/>
    <col min="7699" max="7699" width="6.375" style="4" customWidth="1"/>
    <col min="7700" max="7700" width="16" style="4" customWidth="1"/>
    <col min="7701" max="7936" width="9" style="4"/>
    <col min="7937" max="7937" width="1.375" style="4" customWidth="1"/>
    <col min="7938" max="7938" width="5.625" style="4" customWidth="1"/>
    <col min="7939" max="7939" width="4" style="4" customWidth="1"/>
    <col min="7940" max="7940" width="0.875" style="4" customWidth="1"/>
    <col min="7941" max="7941" width="7.25" style="4" customWidth="1"/>
    <col min="7942" max="7943" width="7.125" style="4" customWidth="1"/>
    <col min="7944" max="7944" width="6.25" style="4" customWidth="1"/>
    <col min="7945" max="7946" width="6.75" style="4" customWidth="1"/>
    <col min="7947" max="7947" width="7.375" style="4" customWidth="1"/>
    <col min="7948" max="7948" width="6.25" style="4" customWidth="1"/>
    <col min="7949" max="7951" width="6.625" style="4" customWidth="1"/>
    <col min="7952" max="7952" width="6.75" style="4" customWidth="1"/>
    <col min="7953" max="7954" width="6.5" style="4" customWidth="1"/>
    <col min="7955" max="7955" width="6.375" style="4" customWidth="1"/>
    <col min="7956" max="7956" width="16" style="4" customWidth="1"/>
    <col min="7957" max="8192" width="9" style="4"/>
    <col min="8193" max="8193" width="1.375" style="4" customWidth="1"/>
    <col min="8194" max="8194" width="5.625" style="4" customWidth="1"/>
    <col min="8195" max="8195" width="4" style="4" customWidth="1"/>
    <col min="8196" max="8196" width="0.875" style="4" customWidth="1"/>
    <col min="8197" max="8197" width="7.25" style="4" customWidth="1"/>
    <col min="8198" max="8199" width="7.125" style="4" customWidth="1"/>
    <col min="8200" max="8200" width="6.25" style="4" customWidth="1"/>
    <col min="8201" max="8202" width="6.75" style="4" customWidth="1"/>
    <col min="8203" max="8203" width="7.375" style="4" customWidth="1"/>
    <col min="8204" max="8204" width="6.25" style="4" customWidth="1"/>
    <col min="8205" max="8207" width="6.625" style="4" customWidth="1"/>
    <col min="8208" max="8208" width="6.75" style="4" customWidth="1"/>
    <col min="8209" max="8210" width="6.5" style="4" customWidth="1"/>
    <col min="8211" max="8211" width="6.375" style="4" customWidth="1"/>
    <col min="8212" max="8212" width="16" style="4" customWidth="1"/>
    <col min="8213" max="8448" width="9" style="4"/>
    <col min="8449" max="8449" width="1.375" style="4" customWidth="1"/>
    <col min="8450" max="8450" width="5.625" style="4" customWidth="1"/>
    <col min="8451" max="8451" width="4" style="4" customWidth="1"/>
    <col min="8452" max="8452" width="0.875" style="4" customWidth="1"/>
    <col min="8453" max="8453" width="7.25" style="4" customWidth="1"/>
    <col min="8454" max="8455" width="7.125" style="4" customWidth="1"/>
    <col min="8456" max="8456" width="6.25" style="4" customWidth="1"/>
    <col min="8457" max="8458" width="6.75" style="4" customWidth="1"/>
    <col min="8459" max="8459" width="7.375" style="4" customWidth="1"/>
    <col min="8460" max="8460" width="6.25" style="4" customWidth="1"/>
    <col min="8461" max="8463" width="6.625" style="4" customWidth="1"/>
    <col min="8464" max="8464" width="6.75" style="4" customWidth="1"/>
    <col min="8465" max="8466" width="6.5" style="4" customWidth="1"/>
    <col min="8467" max="8467" width="6.375" style="4" customWidth="1"/>
    <col min="8468" max="8468" width="16" style="4" customWidth="1"/>
    <col min="8469" max="8704" width="9" style="4"/>
    <col min="8705" max="8705" width="1.375" style="4" customWidth="1"/>
    <col min="8706" max="8706" width="5.625" style="4" customWidth="1"/>
    <col min="8707" max="8707" width="4" style="4" customWidth="1"/>
    <col min="8708" max="8708" width="0.875" style="4" customWidth="1"/>
    <col min="8709" max="8709" width="7.25" style="4" customWidth="1"/>
    <col min="8710" max="8711" width="7.125" style="4" customWidth="1"/>
    <col min="8712" max="8712" width="6.25" style="4" customWidth="1"/>
    <col min="8713" max="8714" width="6.75" style="4" customWidth="1"/>
    <col min="8715" max="8715" width="7.375" style="4" customWidth="1"/>
    <col min="8716" max="8716" width="6.25" style="4" customWidth="1"/>
    <col min="8717" max="8719" width="6.625" style="4" customWidth="1"/>
    <col min="8720" max="8720" width="6.75" style="4" customWidth="1"/>
    <col min="8721" max="8722" width="6.5" style="4" customWidth="1"/>
    <col min="8723" max="8723" width="6.375" style="4" customWidth="1"/>
    <col min="8724" max="8724" width="16" style="4" customWidth="1"/>
    <col min="8725" max="8960" width="9" style="4"/>
    <col min="8961" max="8961" width="1.375" style="4" customWidth="1"/>
    <col min="8962" max="8962" width="5.625" style="4" customWidth="1"/>
    <col min="8963" max="8963" width="4" style="4" customWidth="1"/>
    <col min="8964" max="8964" width="0.875" style="4" customWidth="1"/>
    <col min="8965" max="8965" width="7.25" style="4" customWidth="1"/>
    <col min="8966" max="8967" width="7.125" style="4" customWidth="1"/>
    <col min="8968" max="8968" width="6.25" style="4" customWidth="1"/>
    <col min="8969" max="8970" width="6.75" style="4" customWidth="1"/>
    <col min="8971" max="8971" width="7.375" style="4" customWidth="1"/>
    <col min="8972" max="8972" width="6.25" style="4" customWidth="1"/>
    <col min="8973" max="8975" width="6.625" style="4" customWidth="1"/>
    <col min="8976" max="8976" width="6.75" style="4" customWidth="1"/>
    <col min="8977" max="8978" width="6.5" style="4" customWidth="1"/>
    <col min="8979" max="8979" width="6.375" style="4" customWidth="1"/>
    <col min="8980" max="8980" width="16" style="4" customWidth="1"/>
    <col min="8981" max="9216" width="9" style="4"/>
    <col min="9217" max="9217" width="1.375" style="4" customWidth="1"/>
    <col min="9218" max="9218" width="5.625" style="4" customWidth="1"/>
    <col min="9219" max="9219" width="4" style="4" customWidth="1"/>
    <col min="9220" max="9220" width="0.875" style="4" customWidth="1"/>
    <col min="9221" max="9221" width="7.25" style="4" customWidth="1"/>
    <col min="9222" max="9223" width="7.125" style="4" customWidth="1"/>
    <col min="9224" max="9224" width="6.25" style="4" customWidth="1"/>
    <col min="9225" max="9226" width="6.75" style="4" customWidth="1"/>
    <col min="9227" max="9227" width="7.375" style="4" customWidth="1"/>
    <col min="9228" max="9228" width="6.25" style="4" customWidth="1"/>
    <col min="9229" max="9231" width="6.625" style="4" customWidth="1"/>
    <col min="9232" max="9232" width="6.75" style="4" customWidth="1"/>
    <col min="9233" max="9234" width="6.5" style="4" customWidth="1"/>
    <col min="9235" max="9235" width="6.375" style="4" customWidth="1"/>
    <col min="9236" max="9236" width="16" style="4" customWidth="1"/>
    <col min="9237" max="9472" width="9" style="4"/>
    <col min="9473" max="9473" width="1.375" style="4" customWidth="1"/>
    <col min="9474" max="9474" width="5.625" style="4" customWidth="1"/>
    <col min="9475" max="9475" width="4" style="4" customWidth="1"/>
    <col min="9476" max="9476" width="0.875" style="4" customWidth="1"/>
    <col min="9477" max="9477" width="7.25" style="4" customWidth="1"/>
    <col min="9478" max="9479" width="7.125" style="4" customWidth="1"/>
    <col min="9480" max="9480" width="6.25" style="4" customWidth="1"/>
    <col min="9481" max="9482" width="6.75" style="4" customWidth="1"/>
    <col min="9483" max="9483" width="7.375" style="4" customWidth="1"/>
    <col min="9484" max="9484" width="6.25" style="4" customWidth="1"/>
    <col min="9485" max="9487" width="6.625" style="4" customWidth="1"/>
    <col min="9488" max="9488" width="6.75" style="4" customWidth="1"/>
    <col min="9489" max="9490" width="6.5" style="4" customWidth="1"/>
    <col min="9491" max="9491" width="6.375" style="4" customWidth="1"/>
    <col min="9492" max="9492" width="16" style="4" customWidth="1"/>
    <col min="9493" max="9728" width="9" style="4"/>
    <col min="9729" max="9729" width="1.375" style="4" customWidth="1"/>
    <col min="9730" max="9730" width="5.625" style="4" customWidth="1"/>
    <col min="9731" max="9731" width="4" style="4" customWidth="1"/>
    <col min="9732" max="9732" width="0.875" style="4" customWidth="1"/>
    <col min="9733" max="9733" width="7.25" style="4" customWidth="1"/>
    <col min="9734" max="9735" width="7.125" style="4" customWidth="1"/>
    <col min="9736" max="9736" width="6.25" style="4" customWidth="1"/>
    <col min="9737" max="9738" width="6.75" style="4" customWidth="1"/>
    <col min="9739" max="9739" width="7.375" style="4" customWidth="1"/>
    <col min="9740" max="9740" width="6.25" style="4" customWidth="1"/>
    <col min="9741" max="9743" width="6.625" style="4" customWidth="1"/>
    <col min="9744" max="9744" width="6.75" style="4" customWidth="1"/>
    <col min="9745" max="9746" width="6.5" style="4" customWidth="1"/>
    <col min="9747" max="9747" width="6.375" style="4" customWidth="1"/>
    <col min="9748" max="9748" width="16" style="4" customWidth="1"/>
    <col min="9749" max="9984" width="9" style="4"/>
    <col min="9985" max="9985" width="1.375" style="4" customWidth="1"/>
    <col min="9986" max="9986" width="5.625" style="4" customWidth="1"/>
    <col min="9987" max="9987" width="4" style="4" customWidth="1"/>
    <col min="9988" max="9988" width="0.875" style="4" customWidth="1"/>
    <col min="9989" max="9989" width="7.25" style="4" customWidth="1"/>
    <col min="9990" max="9991" width="7.125" style="4" customWidth="1"/>
    <col min="9992" max="9992" width="6.25" style="4" customWidth="1"/>
    <col min="9993" max="9994" width="6.75" style="4" customWidth="1"/>
    <col min="9995" max="9995" width="7.375" style="4" customWidth="1"/>
    <col min="9996" max="9996" width="6.25" style="4" customWidth="1"/>
    <col min="9997" max="9999" width="6.625" style="4" customWidth="1"/>
    <col min="10000" max="10000" width="6.75" style="4" customWidth="1"/>
    <col min="10001" max="10002" width="6.5" style="4" customWidth="1"/>
    <col min="10003" max="10003" width="6.375" style="4" customWidth="1"/>
    <col min="10004" max="10004" width="16" style="4" customWidth="1"/>
    <col min="10005" max="10240" width="9" style="4"/>
    <col min="10241" max="10241" width="1.375" style="4" customWidth="1"/>
    <col min="10242" max="10242" width="5.625" style="4" customWidth="1"/>
    <col min="10243" max="10243" width="4" style="4" customWidth="1"/>
    <col min="10244" max="10244" width="0.875" style="4" customWidth="1"/>
    <col min="10245" max="10245" width="7.25" style="4" customWidth="1"/>
    <col min="10246" max="10247" width="7.125" style="4" customWidth="1"/>
    <col min="10248" max="10248" width="6.25" style="4" customWidth="1"/>
    <col min="10249" max="10250" width="6.75" style="4" customWidth="1"/>
    <col min="10251" max="10251" width="7.375" style="4" customWidth="1"/>
    <col min="10252" max="10252" width="6.25" style="4" customWidth="1"/>
    <col min="10253" max="10255" width="6.625" style="4" customWidth="1"/>
    <col min="10256" max="10256" width="6.75" style="4" customWidth="1"/>
    <col min="10257" max="10258" width="6.5" style="4" customWidth="1"/>
    <col min="10259" max="10259" width="6.375" style="4" customWidth="1"/>
    <col min="10260" max="10260" width="16" style="4" customWidth="1"/>
    <col min="10261" max="10496" width="9" style="4"/>
    <col min="10497" max="10497" width="1.375" style="4" customWidth="1"/>
    <col min="10498" max="10498" width="5.625" style="4" customWidth="1"/>
    <col min="10499" max="10499" width="4" style="4" customWidth="1"/>
    <col min="10500" max="10500" width="0.875" style="4" customWidth="1"/>
    <col min="10501" max="10501" width="7.25" style="4" customWidth="1"/>
    <col min="10502" max="10503" width="7.125" style="4" customWidth="1"/>
    <col min="10504" max="10504" width="6.25" style="4" customWidth="1"/>
    <col min="10505" max="10506" width="6.75" style="4" customWidth="1"/>
    <col min="10507" max="10507" width="7.375" style="4" customWidth="1"/>
    <col min="10508" max="10508" width="6.25" style="4" customWidth="1"/>
    <col min="10509" max="10511" width="6.625" style="4" customWidth="1"/>
    <col min="10512" max="10512" width="6.75" style="4" customWidth="1"/>
    <col min="10513" max="10514" width="6.5" style="4" customWidth="1"/>
    <col min="10515" max="10515" width="6.375" style="4" customWidth="1"/>
    <col min="10516" max="10516" width="16" style="4" customWidth="1"/>
    <col min="10517" max="10752" width="9" style="4"/>
    <col min="10753" max="10753" width="1.375" style="4" customWidth="1"/>
    <col min="10754" max="10754" width="5.625" style="4" customWidth="1"/>
    <col min="10755" max="10755" width="4" style="4" customWidth="1"/>
    <col min="10756" max="10756" width="0.875" style="4" customWidth="1"/>
    <col min="10757" max="10757" width="7.25" style="4" customWidth="1"/>
    <col min="10758" max="10759" width="7.125" style="4" customWidth="1"/>
    <col min="10760" max="10760" width="6.25" style="4" customWidth="1"/>
    <col min="10761" max="10762" width="6.75" style="4" customWidth="1"/>
    <col min="10763" max="10763" width="7.375" style="4" customWidth="1"/>
    <col min="10764" max="10764" width="6.25" style="4" customWidth="1"/>
    <col min="10765" max="10767" width="6.625" style="4" customWidth="1"/>
    <col min="10768" max="10768" width="6.75" style="4" customWidth="1"/>
    <col min="10769" max="10770" width="6.5" style="4" customWidth="1"/>
    <col min="10771" max="10771" width="6.375" style="4" customWidth="1"/>
    <col min="10772" max="10772" width="16" style="4" customWidth="1"/>
    <col min="10773" max="11008" width="9" style="4"/>
    <col min="11009" max="11009" width="1.375" style="4" customWidth="1"/>
    <col min="11010" max="11010" width="5.625" style="4" customWidth="1"/>
    <col min="11011" max="11011" width="4" style="4" customWidth="1"/>
    <col min="11012" max="11012" width="0.875" style="4" customWidth="1"/>
    <col min="11013" max="11013" width="7.25" style="4" customWidth="1"/>
    <col min="11014" max="11015" width="7.125" style="4" customWidth="1"/>
    <col min="11016" max="11016" width="6.25" style="4" customWidth="1"/>
    <col min="11017" max="11018" width="6.75" style="4" customWidth="1"/>
    <col min="11019" max="11019" width="7.375" style="4" customWidth="1"/>
    <col min="11020" max="11020" width="6.25" style="4" customWidth="1"/>
    <col min="11021" max="11023" width="6.625" style="4" customWidth="1"/>
    <col min="11024" max="11024" width="6.75" style="4" customWidth="1"/>
    <col min="11025" max="11026" width="6.5" style="4" customWidth="1"/>
    <col min="11027" max="11027" width="6.375" style="4" customWidth="1"/>
    <col min="11028" max="11028" width="16" style="4" customWidth="1"/>
    <col min="11029" max="11264" width="9" style="4"/>
    <col min="11265" max="11265" width="1.375" style="4" customWidth="1"/>
    <col min="11266" max="11266" width="5.625" style="4" customWidth="1"/>
    <col min="11267" max="11267" width="4" style="4" customWidth="1"/>
    <col min="11268" max="11268" width="0.875" style="4" customWidth="1"/>
    <col min="11269" max="11269" width="7.25" style="4" customWidth="1"/>
    <col min="11270" max="11271" width="7.125" style="4" customWidth="1"/>
    <col min="11272" max="11272" width="6.25" style="4" customWidth="1"/>
    <col min="11273" max="11274" width="6.75" style="4" customWidth="1"/>
    <col min="11275" max="11275" width="7.375" style="4" customWidth="1"/>
    <col min="11276" max="11276" width="6.25" style="4" customWidth="1"/>
    <col min="11277" max="11279" width="6.625" style="4" customWidth="1"/>
    <col min="11280" max="11280" width="6.75" style="4" customWidth="1"/>
    <col min="11281" max="11282" width="6.5" style="4" customWidth="1"/>
    <col min="11283" max="11283" width="6.375" style="4" customWidth="1"/>
    <col min="11284" max="11284" width="16" style="4" customWidth="1"/>
    <col min="11285" max="11520" width="9" style="4"/>
    <col min="11521" max="11521" width="1.375" style="4" customWidth="1"/>
    <col min="11522" max="11522" width="5.625" style="4" customWidth="1"/>
    <col min="11523" max="11523" width="4" style="4" customWidth="1"/>
    <col min="11524" max="11524" width="0.875" style="4" customWidth="1"/>
    <col min="11525" max="11525" width="7.25" style="4" customWidth="1"/>
    <col min="11526" max="11527" width="7.125" style="4" customWidth="1"/>
    <col min="11528" max="11528" width="6.25" style="4" customWidth="1"/>
    <col min="11529" max="11530" width="6.75" style="4" customWidth="1"/>
    <col min="11531" max="11531" width="7.375" style="4" customWidth="1"/>
    <col min="11532" max="11532" width="6.25" style="4" customWidth="1"/>
    <col min="11533" max="11535" width="6.625" style="4" customWidth="1"/>
    <col min="11536" max="11536" width="6.75" style="4" customWidth="1"/>
    <col min="11537" max="11538" width="6.5" style="4" customWidth="1"/>
    <col min="11539" max="11539" width="6.375" style="4" customWidth="1"/>
    <col min="11540" max="11540" width="16" style="4" customWidth="1"/>
    <col min="11541" max="11776" width="9" style="4"/>
    <col min="11777" max="11777" width="1.375" style="4" customWidth="1"/>
    <col min="11778" max="11778" width="5.625" style="4" customWidth="1"/>
    <col min="11779" max="11779" width="4" style="4" customWidth="1"/>
    <col min="11780" max="11780" width="0.875" style="4" customWidth="1"/>
    <col min="11781" max="11781" width="7.25" style="4" customWidth="1"/>
    <col min="11782" max="11783" width="7.125" style="4" customWidth="1"/>
    <col min="11784" max="11784" width="6.25" style="4" customWidth="1"/>
    <col min="11785" max="11786" width="6.75" style="4" customWidth="1"/>
    <col min="11787" max="11787" width="7.375" style="4" customWidth="1"/>
    <col min="11788" max="11788" width="6.25" style="4" customWidth="1"/>
    <col min="11789" max="11791" width="6.625" style="4" customWidth="1"/>
    <col min="11792" max="11792" width="6.75" style="4" customWidth="1"/>
    <col min="11793" max="11794" width="6.5" style="4" customWidth="1"/>
    <col min="11795" max="11795" width="6.375" style="4" customWidth="1"/>
    <col min="11796" max="11796" width="16" style="4" customWidth="1"/>
    <col min="11797" max="12032" width="9" style="4"/>
    <col min="12033" max="12033" width="1.375" style="4" customWidth="1"/>
    <col min="12034" max="12034" width="5.625" style="4" customWidth="1"/>
    <col min="12035" max="12035" width="4" style="4" customWidth="1"/>
    <col min="12036" max="12036" width="0.875" style="4" customWidth="1"/>
    <col min="12037" max="12037" width="7.25" style="4" customWidth="1"/>
    <col min="12038" max="12039" width="7.125" style="4" customWidth="1"/>
    <col min="12040" max="12040" width="6.25" style="4" customWidth="1"/>
    <col min="12041" max="12042" width="6.75" style="4" customWidth="1"/>
    <col min="12043" max="12043" width="7.375" style="4" customWidth="1"/>
    <col min="12044" max="12044" width="6.25" style="4" customWidth="1"/>
    <col min="12045" max="12047" width="6.625" style="4" customWidth="1"/>
    <col min="12048" max="12048" width="6.75" style="4" customWidth="1"/>
    <col min="12049" max="12050" width="6.5" style="4" customWidth="1"/>
    <col min="12051" max="12051" width="6.375" style="4" customWidth="1"/>
    <col min="12052" max="12052" width="16" style="4" customWidth="1"/>
    <col min="12053" max="12288" width="9" style="4"/>
    <col min="12289" max="12289" width="1.375" style="4" customWidth="1"/>
    <col min="12290" max="12290" width="5.625" style="4" customWidth="1"/>
    <col min="12291" max="12291" width="4" style="4" customWidth="1"/>
    <col min="12292" max="12292" width="0.875" style="4" customWidth="1"/>
    <col min="12293" max="12293" width="7.25" style="4" customWidth="1"/>
    <col min="12294" max="12295" width="7.125" style="4" customWidth="1"/>
    <col min="12296" max="12296" width="6.25" style="4" customWidth="1"/>
    <col min="12297" max="12298" width="6.75" style="4" customWidth="1"/>
    <col min="12299" max="12299" width="7.375" style="4" customWidth="1"/>
    <col min="12300" max="12300" width="6.25" style="4" customWidth="1"/>
    <col min="12301" max="12303" width="6.625" style="4" customWidth="1"/>
    <col min="12304" max="12304" width="6.75" style="4" customWidth="1"/>
    <col min="12305" max="12306" width="6.5" style="4" customWidth="1"/>
    <col min="12307" max="12307" width="6.375" style="4" customWidth="1"/>
    <col min="12308" max="12308" width="16" style="4" customWidth="1"/>
    <col min="12309" max="12544" width="9" style="4"/>
    <col min="12545" max="12545" width="1.375" style="4" customWidth="1"/>
    <col min="12546" max="12546" width="5.625" style="4" customWidth="1"/>
    <col min="12547" max="12547" width="4" style="4" customWidth="1"/>
    <col min="12548" max="12548" width="0.875" style="4" customWidth="1"/>
    <col min="12549" max="12549" width="7.25" style="4" customWidth="1"/>
    <col min="12550" max="12551" width="7.125" style="4" customWidth="1"/>
    <col min="12552" max="12552" width="6.25" style="4" customWidth="1"/>
    <col min="12553" max="12554" width="6.75" style="4" customWidth="1"/>
    <col min="12555" max="12555" width="7.375" style="4" customWidth="1"/>
    <col min="12556" max="12556" width="6.25" style="4" customWidth="1"/>
    <col min="12557" max="12559" width="6.625" style="4" customWidth="1"/>
    <col min="12560" max="12560" width="6.75" style="4" customWidth="1"/>
    <col min="12561" max="12562" width="6.5" style="4" customWidth="1"/>
    <col min="12563" max="12563" width="6.375" style="4" customWidth="1"/>
    <col min="12564" max="12564" width="16" style="4" customWidth="1"/>
    <col min="12565" max="12800" width="9" style="4"/>
    <col min="12801" max="12801" width="1.375" style="4" customWidth="1"/>
    <col min="12802" max="12802" width="5.625" style="4" customWidth="1"/>
    <col min="12803" max="12803" width="4" style="4" customWidth="1"/>
    <col min="12804" max="12804" width="0.875" style="4" customWidth="1"/>
    <col min="12805" max="12805" width="7.25" style="4" customWidth="1"/>
    <col min="12806" max="12807" width="7.125" style="4" customWidth="1"/>
    <col min="12808" max="12808" width="6.25" style="4" customWidth="1"/>
    <col min="12809" max="12810" width="6.75" style="4" customWidth="1"/>
    <col min="12811" max="12811" width="7.375" style="4" customWidth="1"/>
    <col min="12812" max="12812" width="6.25" style="4" customWidth="1"/>
    <col min="12813" max="12815" width="6.625" style="4" customWidth="1"/>
    <col min="12816" max="12816" width="6.75" style="4" customWidth="1"/>
    <col min="12817" max="12818" width="6.5" style="4" customWidth="1"/>
    <col min="12819" max="12819" width="6.375" style="4" customWidth="1"/>
    <col min="12820" max="12820" width="16" style="4" customWidth="1"/>
    <col min="12821" max="13056" width="9" style="4"/>
    <col min="13057" max="13057" width="1.375" style="4" customWidth="1"/>
    <col min="13058" max="13058" width="5.625" style="4" customWidth="1"/>
    <col min="13059" max="13059" width="4" style="4" customWidth="1"/>
    <col min="13060" max="13060" width="0.875" style="4" customWidth="1"/>
    <col min="13061" max="13061" width="7.25" style="4" customWidth="1"/>
    <col min="13062" max="13063" width="7.125" style="4" customWidth="1"/>
    <col min="13064" max="13064" width="6.25" style="4" customWidth="1"/>
    <col min="13065" max="13066" width="6.75" style="4" customWidth="1"/>
    <col min="13067" max="13067" width="7.375" style="4" customWidth="1"/>
    <col min="13068" max="13068" width="6.25" style="4" customWidth="1"/>
    <col min="13069" max="13071" width="6.625" style="4" customWidth="1"/>
    <col min="13072" max="13072" width="6.75" style="4" customWidth="1"/>
    <col min="13073" max="13074" width="6.5" style="4" customWidth="1"/>
    <col min="13075" max="13075" width="6.375" style="4" customWidth="1"/>
    <col min="13076" max="13076" width="16" style="4" customWidth="1"/>
    <col min="13077" max="13312" width="9" style="4"/>
    <col min="13313" max="13313" width="1.375" style="4" customWidth="1"/>
    <col min="13314" max="13314" width="5.625" style="4" customWidth="1"/>
    <col min="13315" max="13315" width="4" style="4" customWidth="1"/>
    <col min="13316" max="13316" width="0.875" style="4" customWidth="1"/>
    <col min="13317" max="13317" width="7.25" style="4" customWidth="1"/>
    <col min="13318" max="13319" width="7.125" style="4" customWidth="1"/>
    <col min="13320" max="13320" width="6.25" style="4" customWidth="1"/>
    <col min="13321" max="13322" width="6.75" style="4" customWidth="1"/>
    <col min="13323" max="13323" width="7.375" style="4" customWidth="1"/>
    <col min="13324" max="13324" width="6.25" style="4" customWidth="1"/>
    <col min="13325" max="13327" width="6.625" style="4" customWidth="1"/>
    <col min="13328" max="13328" width="6.75" style="4" customWidth="1"/>
    <col min="13329" max="13330" width="6.5" style="4" customWidth="1"/>
    <col min="13331" max="13331" width="6.375" style="4" customWidth="1"/>
    <col min="13332" max="13332" width="16" style="4" customWidth="1"/>
    <col min="13333" max="13568" width="9" style="4"/>
    <col min="13569" max="13569" width="1.375" style="4" customWidth="1"/>
    <col min="13570" max="13570" width="5.625" style="4" customWidth="1"/>
    <col min="13571" max="13571" width="4" style="4" customWidth="1"/>
    <col min="13572" max="13572" width="0.875" style="4" customWidth="1"/>
    <col min="13573" max="13573" width="7.25" style="4" customWidth="1"/>
    <col min="13574" max="13575" width="7.125" style="4" customWidth="1"/>
    <col min="13576" max="13576" width="6.25" style="4" customWidth="1"/>
    <col min="13577" max="13578" width="6.75" style="4" customWidth="1"/>
    <col min="13579" max="13579" width="7.375" style="4" customWidth="1"/>
    <col min="13580" max="13580" width="6.25" style="4" customWidth="1"/>
    <col min="13581" max="13583" width="6.625" style="4" customWidth="1"/>
    <col min="13584" max="13584" width="6.75" style="4" customWidth="1"/>
    <col min="13585" max="13586" width="6.5" style="4" customWidth="1"/>
    <col min="13587" max="13587" width="6.375" style="4" customWidth="1"/>
    <col min="13588" max="13588" width="16" style="4" customWidth="1"/>
    <col min="13589" max="13824" width="9" style="4"/>
    <col min="13825" max="13825" width="1.375" style="4" customWidth="1"/>
    <col min="13826" max="13826" width="5.625" style="4" customWidth="1"/>
    <col min="13827" max="13827" width="4" style="4" customWidth="1"/>
    <col min="13828" max="13828" width="0.875" style="4" customWidth="1"/>
    <col min="13829" max="13829" width="7.25" style="4" customWidth="1"/>
    <col min="13830" max="13831" width="7.125" style="4" customWidth="1"/>
    <col min="13832" max="13832" width="6.25" style="4" customWidth="1"/>
    <col min="13833" max="13834" width="6.75" style="4" customWidth="1"/>
    <col min="13835" max="13835" width="7.375" style="4" customWidth="1"/>
    <col min="13836" max="13836" width="6.25" style="4" customWidth="1"/>
    <col min="13837" max="13839" width="6.625" style="4" customWidth="1"/>
    <col min="13840" max="13840" width="6.75" style="4" customWidth="1"/>
    <col min="13841" max="13842" width="6.5" style="4" customWidth="1"/>
    <col min="13843" max="13843" width="6.375" style="4" customWidth="1"/>
    <col min="13844" max="13844" width="16" style="4" customWidth="1"/>
    <col min="13845" max="14080" width="9" style="4"/>
    <col min="14081" max="14081" width="1.375" style="4" customWidth="1"/>
    <col min="14082" max="14082" width="5.625" style="4" customWidth="1"/>
    <col min="14083" max="14083" width="4" style="4" customWidth="1"/>
    <col min="14084" max="14084" width="0.875" style="4" customWidth="1"/>
    <col min="14085" max="14085" width="7.25" style="4" customWidth="1"/>
    <col min="14086" max="14087" width="7.125" style="4" customWidth="1"/>
    <col min="14088" max="14088" width="6.25" style="4" customWidth="1"/>
    <col min="14089" max="14090" width="6.75" style="4" customWidth="1"/>
    <col min="14091" max="14091" width="7.375" style="4" customWidth="1"/>
    <col min="14092" max="14092" width="6.25" style="4" customWidth="1"/>
    <col min="14093" max="14095" width="6.625" style="4" customWidth="1"/>
    <col min="14096" max="14096" width="6.75" style="4" customWidth="1"/>
    <col min="14097" max="14098" width="6.5" style="4" customWidth="1"/>
    <col min="14099" max="14099" width="6.375" style="4" customWidth="1"/>
    <col min="14100" max="14100" width="16" style="4" customWidth="1"/>
    <col min="14101" max="14336" width="9" style="4"/>
    <col min="14337" max="14337" width="1.375" style="4" customWidth="1"/>
    <col min="14338" max="14338" width="5.625" style="4" customWidth="1"/>
    <col min="14339" max="14339" width="4" style="4" customWidth="1"/>
    <col min="14340" max="14340" width="0.875" style="4" customWidth="1"/>
    <col min="14341" max="14341" width="7.25" style="4" customWidth="1"/>
    <col min="14342" max="14343" width="7.125" style="4" customWidth="1"/>
    <col min="14344" max="14344" width="6.25" style="4" customWidth="1"/>
    <col min="14345" max="14346" width="6.75" style="4" customWidth="1"/>
    <col min="14347" max="14347" width="7.375" style="4" customWidth="1"/>
    <col min="14348" max="14348" width="6.25" style="4" customWidth="1"/>
    <col min="14349" max="14351" width="6.625" style="4" customWidth="1"/>
    <col min="14352" max="14352" width="6.75" style="4" customWidth="1"/>
    <col min="14353" max="14354" width="6.5" style="4" customWidth="1"/>
    <col min="14355" max="14355" width="6.375" style="4" customWidth="1"/>
    <col min="14356" max="14356" width="16" style="4" customWidth="1"/>
    <col min="14357" max="14592" width="9" style="4"/>
    <col min="14593" max="14593" width="1.375" style="4" customWidth="1"/>
    <col min="14594" max="14594" width="5.625" style="4" customWidth="1"/>
    <col min="14595" max="14595" width="4" style="4" customWidth="1"/>
    <col min="14596" max="14596" width="0.875" style="4" customWidth="1"/>
    <col min="14597" max="14597" width="7.25" style="4" customWidth="1"/>
    <col min="14598" max="14599" width="7.125" style="4" customWidth="1"/>
    <col min="14600" max="14600" width="6.25" style="4" customWidth="1"/>
    <col min="14601" max="14602" width="6.75" style="4" customWidth="1"/>
    <col min="14603" max="14603" width="7.375" style="4" customWidth="1"/>
    <col min="14604" max="14604" width="6.25" style="4" customWidth="1"/>
    <col min="14605" max="14607" width="6.625" style="4" customWidth="1"/>
    <col min="14608" max="14608" width="6.75" style="4" customWidth="1"/>
    <col min="14609" max="14610" width="6.5" style="4" customWidth="1"/>
    <col min="14611" max="14611" width="6.375" style="4" customWidth="1"/>
    <col min="14612" max="14612" width="16" style="4" customWidth="1"/>
    <col min="14613" max="14848" width="9" style="4"/>
    <col min="14849" max="14849" width="1.375" style="4" customWidth="1"/>
    <col min="14850" max="14850" width="5.625" style="4" customWidth="1"/>
    <col min="14851" max="14851" width="4" style="4" customWidth="1"/>
    <col min="14852" max="14852" width="0.875" style="4" customWidth="1"/>
    <col min="14853" max="14853" width="7.25" style="4" customWidth="1"/>
    <col min="14854" max="14855" width="7.125" style="4" customWidth="1"/>
    <col min="14856" max="14856" width="6.25" style="4" customWidth="1"/>
    <col min="14857" max="14858" width="6.75" style="4" customWidth="1"/>
    <col min="14859" max="14859" width="7.375" style="4" customWidth="1"/>
    <col min="14860" max="14860" width="6.25" style="4" customWidth="1"/>
    <col min="14861" max="14863" width="6.625" style="4" customWidth="1"/>
    <col min="14864" max="14864" width="6.75" style="4" customWidth="1"/>
    <col min="14865" max="14866" width="6.5" style="4" customWidth="1"/>
    <col min="14867" max="14867" width="6.375" style="4" customWidth="1"/>
    <col min="14868" max="14868" width="16" style="4" customWidth="1"/>
    <col min="14869" max="15104" width="9" style="4"/>
    <col min="15105" max="15105" width="1.375" style="4" customWidth="1"/>
    <col min="15106" max="15106" width="5.625" style="4" customWidth="1"/>
    <col min="15107" max="15107" width="4" style="4" customWidth="1"/>
    <col min="15108" max="15108" width="0.875" style="4" customWidth="1"/>
    <col min="15109" max="15109" width="7.25" style="4" customWidth="1"/>
    <col min="15110" max="15111" width="7.125" style="4" customWidth="1"/>
    <col min="15112" max="15112" width="6.25" style="4" customWidth="1"/>
    <col min="15113" max="15114" width="6.75" style="4" customWidth="1"/>
    <col min="15115" max="15115" width="7.375" style="4" customWidth="1"/>
    <col min="15116" max="15116" width="6.25" style="4" customWidth="1"/>
    <col min="15117" max="15119" width="6.625" style="4" customWidth="1"/>
    <col min="15120" max="15120" width="6.75" style="4" customWidth="1"/>
    <col min="15121" max="15122" width="6.5" style="4" customWidth="1"/>
    <col min="15123" max="15123" width="6.375" style="4" customWidth="1"/>
    <col min="15124" max="15124" width="16" style="4" customWidth="1"/>
    <col min="15125" max="15360" width="9" style="4"/>
    <col min="15361" max="15361" width="1.375" style="4" customWidth="1"/>
    <col min="15362" max="15362" width="5.625" style="4" customWidth="1"/>
    <col min="15363" max="15363" width="4" style="4" customWidth="1"/>
    <col min="15364" max="15364" width="0.875" style="4" customWidth="1"/>
    <col min="15365" max="15365" width="7.25" style="4" customWidth="1"/>
    <col min="15366" max="15367" width="7.125" style="4" customWidth="1"/>
    <col min="15368" max="15368" width="6.25" style="4" customWidth="1"/>
    <col min="15369" max="15370" width="6.75" style="4" customWidth="1"/>
    <col min="15371" max="15371" width="7.375" style="4" customWidth="1"/>
    <col min="15372" max="15372" width="6.25" style="4" customWidth="1"/>
    <col min="15373" max="15375" width="6.625" style="4" customWidth="1"/>
    <col min="15376" max="15376" width="6.75" style="4" customWidth="1"/>
    <col min="15377" max="15378" width="6.5" style="4" customWidth="1"/>
    <col min="15379" max="15379" width="6.375" style="4" customWidth="1"/>
    <col min="15380" max="15380" width="16" style="4" customWidth="1"/>
    <col min="15381" max="15616" width="9" style="4"/>
    <col min="15617" max="15617" width="1.375" style="4" customWidth="1"/>
    <col min="15618" max="15618" width="5.625" style="4" customWidth="1"/>
    <col min="15619" max="15619" width="4" style="4" customWidth="1"/>
    <col min="15620" max="15620" width="0.875" style="4" customWidth="1"/>
    <col min="15621" max="15621" width="7.25" style="4" customWidth="1"/>
    <col min="15622" max="15623" width="7.125" style="4" customWidth="1"/>
    <col min="15624" max="15624" width="6.25" style="4" customWidth="1"/>
    <col min="15625" max="15626" width="6.75" style="4" customWidth="1"/>
    <col min="15627" max="15627" width="7.375" style="4" customWidth="1"/>
    <col min="15628" max="15628" width="6.25" style="4" customWidth="1"/>
    <col min="15629" max="15631" width="6.625" style="4" customWidth="1"/>
    <col min="15632" max="15632" width="6.75" style="4" customWidth="1"/>
    <col min="15633" max="15634" width="6.5" style="4" customWidth="1"/>
    <col min="15635" max="15635" width="6.375" style="4" customWidth="1"/>
    <col min="15636" max="15636" width="16" style="4" customWidth="1"/>
    <col min="15637" max="15872" width="9" style="4"/>
    <col min="15873" max="15873" width="1.375" style="4" customWidth="1"/>
    <col min="15874" max="15874" width="5.625" style="4" customWidth="1"/>
    <col min="15875" max="15875" width="4" style="4" customWidth="1"/>
    <col min="15876" max="15876" width="0.875" style="4" customWidth="1"/>
    <col min="15877" max="15877" width="7.25" style="4" customWidth="1"/>
    <col min="15878" max="15879" width="7.125" style="4" customWidth="1"/>
    <col min="15880" max="15880" width="6.25" style="4" customWidth="1"/>
    <col min="15881" max="15882" width="6.75" style="4" customWidth="1"/>
    <col min="15883" max="15883" width="7.375" style="4" customWidth="1"/>
    <col min="15884" max="15884" width="6.25" style="4" customWidth="1"/>
    <col min="15885" max="15887" width="6.625" style="4" customWidth="1"/>
    <col min="15888" max="15888" width="6.75" style="4" customWidth="1"/>
    <col min="15889" max="15890" width="6.5" style="4" customWidth="1"/>
    <col min="15891" max="15891" width="6.375" style="4" customWidth="1"/>
    <col min="15892" max="15892" width="16" style="4" customWidth="1"/>
    <col min="15893" max="16128" width="9" style="4"/>
    <col min="16129" max="16129" width="1.375" style="4" customWidth="1"/>
    <col min="16130" max="16130" width="5.625" style="4" customWidth="1"/>
    <col min="16131" max="16131" width="4" style="4" customWidth="1"/>
    <col min="16132" max="16132" width="0.875" style="4" customWidth="1"/>
    <col min="16133" max="16133" width="7.25" style="4" customWidth="1"/>
    <col min="16134" max="16135" width="7.125" style="4" customWidth="1"/>
    <col min="16136" max="16136" width="6.25" style="4" customWidth="1"/>
    <col min="16137" max="16138" width="6.75" style="4" customWidth="1"/>
    <col min="16139" max="16139" width="7.375" style="4" customWidth="1"/>
    <col min="16140" max="16140" width="6.25" style="4" customWidth="1"/>
    <col min="16141" max="16143" width="6.625" style="4" customWidth="1"/>
    <col min="16144" max="16144" width="6.75" style="4" customWidth="1"/>
    <col min="16145" max="16146" width="6.5" style="4" customWidth="1"/>
    <col min="16147" max="16147" width="6.375" style="4" customWidth="1"/>
    <col min="16148" max="16148" width="16" style="4" customWidth="1"/>
    <col min="16149" max="16384" width="9" style="4"/>
  </cols>
  <sheetData>
    <row r="1" spans="1:20" s="1" customFormat="1">
      <c r="B1" s="1" t="s">
        <v>0</v>
      </c>
      <c r="C1" s="2">
        <v>3.7</v>
      </c>
      <c r="D1" s="1" t="s">
        <v>1</v>
      </c>
    </row>
    <row r="2" spans="1:20" s="3" customFormat="1">
      <c r="B2" s="3" t="s">
        <v>2</v>
      </c>
      <c r="C2" s="2">
        <v>3.7</v>
      </c>
      <c r="D2" s="3" t="s">
        <v>3</v>
      </c>
    </row>
    <row r="3" spans="1:20" ht="6" customHeight="1"/>
    <row r="4" spans="1:20" s="13" customFormat="1" ht="21" customHeight="1">
      <c r="A4" s="5" t="s">
        <v>4</v>
      </c>
      <c r="B4" s="5"/>
      <c r="C4" s="5"/>
      <c r="D4" s="6"/>
      <c r="E4" s="7"/>
      <c r="F4" s="8"/>
      <c r="G4" s="9"/>
      <c r="H4" s="10" t="s">
        <v>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  <c r="T4" s="8"/>
    </row>
    <row r="5" spans="1:20" s="13" customFormat="1" ht="18" customHeight="1">
      <c r="A5" s="14"/>
      <c r="B5" s="14"/>
      <c r="C5" s="14"/>
      <c r="D5" s="15"/>
      <c r="E5" s="16" t="s">
        <v>6</v>
      </c>
      <c r="F5" s="17"/>
      <c r="G5" s="18"/>
      <c r="H5" s="16" t="s">
        <v>7</v>
      </c>
      <c r="I5" s="17"/>
      <c r="J5" s="18"/>
      <c r="K5" s="16" t="s">
        <v>8</v>
      </c>
      <c r="L5" s="17"/>
      <c r="M5" s="18"/>
      <c r="N5" s="17" t="s">
        <v>9</v>
      </c>
      <c r="O5" s="17"/>
      <c r="P5" s="17"/>
      <c r="Q5" s="17"/>
      <c r="R5" s="17"/>
      <c r="S5" s="18"/>
      <c r="T5" s="19"/>
    </row>
    <row r="6" spans="1:20" s="13" customFormat="1" ht="18" customHeight="1">
      <c r="A6" s="14"/>
      <c r="B6" s="14"/>
      <c r="C6" s="14"/>
      <c r="D6" s="15"/>
      <c r="E6" s="20" t="s">
        <v>10</v>
      </c>
      <c r="F6" s="21"/>
      <c r="G6" s="22"/>
      <c r="H6" s="20" t="s">
        <v>11</v>
      </c>
      <c r="I6" s="21"/>
      <c r="J6" s="22"/>
      <c r="K6" s="20" t="s">
        <v>12</v>
      </c>
      <c r="L6" s="21"/>
      <c r="M6" s="22"/>
      <c r="N6" s="20" t="s">
        <v>13</v>
      </c>
      <c r="O6" s="21"/>
      <c r="P6" s="21"/>
      <c r="Q6" s="21"/>
      <c r="R6" s="21"/>
      <c r="S6" s="22"/>
      <c r="T6" s="23"/>
    </row>
    <row r="7" spans="1:20" s="13" customFormat="1" ht="19.5" customHeight="1">
      <c r="A7" s="14"/>
      <c r="B7" s="14"/>
      <c r="C7" s="14"/>
      <c r="D7" s="15"/>
      <c r="E7" s="24"/>
      <c r="F7" s="24"/>
      <c r="G7" s="25"/>
      <c r="H7" s="24"/>
      <c r="I7" s="24"/>
      <c r="J7" s="25"/>
      <c r="K7" s="24"/>
      <c r="L7" s="24"/>
      <c r="M7" s="25"/>
      <c r="N7" s="26" t="s">
        <v>14</v>
      </c>
      <c r="O7" s="27"/>
      <c r="P7" s="28"/>
      <c r="Q7" s="26" t="s">
        <v>15</v>
      </c>
      <c r="R7" s="27"/>
      <c r="S7" s="28"/>
      <c r="T7" s="23" t="s">
        <v>16</v>
      </c>
    </row>
    <row r="8" spans="1:20" s="13" customFormat="1" ht="19.5" customHeight="1">
      <c r="A8" s="14"/>
      <c r="B8" s="14"/>
      <c r="C8" s="14"/>
      <c r="D8" s="15"/>
      <c r="E8" s="29" t="s">
        <v>6</v>
      </c>
      <c r="F8" s="29" t="s">
        <v>17</v>
      </c>
      <c r="G8" s="25" t="s">
        <v>18</v>
      </c>
      <c r="H8" s="29" t="s">
        <v>6</v>
      </c>
      <c r="I8" s="29" t="s">
        <v>17</v>
      </c>
      <c r="J8" s="25" t="s">
        <v>18</v>
      </c>
      <c r="K8" s="29" t="s">
        <v>6</v>
      </c>
      <c r="L8" s="29" t="s">
        <v>17</v>
      </c>
      <c r="M8" s="25" t="s">
        <v>18</v>
      </c>
      <c r="N8" s="20" t="s">
        <v>19</v>
      </c>
      <c r="O8" s="21"/>
      <c r="P8" s="22"/>
      <c r="Q8" s="20" t="s">
        <v>20</v>
      </c>
      <c r="R8" s="21"/>
      <c r="S8" s="22"/>
      <c r="T8" s="30"/>
    </row>
    <row r="9" spans="1:20" s="13" customFormat="1" ht="19.5" customHeight="1">
      <c r="A9" s="14"/>
      <c r="B9" s="14"/>
      <c r="C9" s="14"/>
      <c r="D9" s="15"/>
      <c r="E9" s="29" t="s">
        <v>10</v>
      </c>
      <c r="F9" s="29" t="s">
        <v>21</v>
      </c>
      <c r="G9" s="29" t="s">
        <v>22</v>
      </c>
      <c r="H9" s="29" t="s">
        <v>10</v>
      </c>
      <c r="I9" s="29" t="s">
        <v>21</v>
      </c>
      <c r="J9" s="29" t="s">
        <v>22</v>
      </c>
      <c r="K9" s="29" t="s">
        <v>10</v>
      </c>
      <c r="L9" s="29" t="s">
        <v>21</v>
      </c>
      <c r="M9" s="29" t="s">
        <v>22</v>
      </c>
      <c r="N9" s="24" t="s">
        <v>6</v>
      </c>
      <c r="O9" s="24" t="s">
        <v>17</v>
      </c>
      <c r="P9" s="25" t="s">
        <v>18</v>
      </c>
      <c r="Q9" s="24" t="s">
        <v>6</v>
      </c>
      <c r="R9" s="24" t="s">
        <v>17</v>
      </c>
      <c r="S9" s="25" t="s">
        <v>18</v>
      </c>
      <c r="T9" s="19"/>
    </row>
    <row r="10" spans="1:20" s="13" customFormat="1" ht="18.75" customHeight="1">
      <c r="A10" s="31"/>
      <c r="B10" s="31"/>
      <c r="C10" s="31"/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4" t="s">
        <v>10</v>
      </c>
      <c r="O10" s="34" t="s">
        <v>21</v>
      </c>
      <c r="P10" s="35" t="s">
        <v>22</v>
      </c>
      <c r="Q10" s="34" t="s">
        <v>10</v>
      </c>
      <c r="R10" s="34" t="s">
        <v>21</v>
      </c>
      <c r="S10" s="35" t="s">
        <v>22</v>
      </c>
      <c r="T10" s="36"/>
    </row>
    <row r="11" spans="1:20" s="42" customFormat="1" ht="3" customHeight="1">
      <c r="A11" s="37"/>
      <c r="B11" s="37"/>
      <c r="C11" s="37"/>
      <c r="D11" s="38"/>
      <c r="E11" s="39"/>
      <c r="F11" s="39"/>
      <c r="G11" s="40"/>
      <c r="H11" s="39"/>
      <c r="I11" s="39"/>
      <c r="J11" s="40"/>
      <c r="K11" s="39"/>
      <c r="L11" s="39"/>
      <c r="M11" s="40"/>
      <c r="N11" s="39"/>
      <c r="O11" s="39"/>
      <c r="P11" s="39"/>
      <c r="Q11" s="39"/>
      <c r="R11" s="39"/>
      <c r="S11" s="40"/>
      <c r="T11" s="41"/>
    </row>
    <row r="12" spans="1:20" s="47" customFormat="1" ht="21.6" customHeight="1">
      <c r="A12" s="43" t="s">
        <v>23</v>
      </c>
      <c r="B12" s="43"/>
      <c r="C12" s="43"/>
      <c r="D12" s="44"/>
      <c r="E12" s="45">
        <f>SUM(F12:G12)</f>
        <v>234795</v>
      </c>
      <c r="F12" s="45">
        <f>+I12+L12+O12+R12</f>
        <v>116105</v>
      </c>
      <c r="G12" s="45">
        <f>+J12+M12+P12+S12</f>
        <v>118690</v>
      </c>
      <c r="H12" s="45">
        <f>SUM(I12:J12)</f>
        <v>29026</v>
      </c>
      <c r="I12" s="45">
        <f>SUM(I13:I26)+SUM(I37:I48)</f>
        <v>14989</v>
      </c>
      <c r="J12" s="45">
        <f>SUM(J13:J26)+SUM(J37:J48)</f>
        <v>14037</v>
      </c>
      <c r="K12" s="45">
        <f>SUM(L12:M12)</f>
        <v>103094</v>
      </c>
      <c r="L12" s="45">
        <f>SUM(L13:L26)+SUM(L37:L48)</f>
        <v>53548</v>
      </c>
      <c r="M12" s="45">
        <f>SUM(M13:M26)+SUM(M37:M48)</f>
        <v>49546</v>
      </c>
      <c r="N12" s="45">
        <f>SUM(O12:P12)</f>
        <v>60017</v>
      </c>
      <c r="O12" s="45">
        <f>SUM(O13:O26)+SUM(O37:O48)</f>
        <v>30206</v>
      </c>
      <c r="P12" s="45">
        <f>SUM(P13:P26)+SUM(P37:P48)</f>
        <v>29811</v>
      </c>
      <c r="Q12" s="45">
        <f>SUM(R12:S12)</f>
        <v>42658</v>
      </c>
      <c r="R12" s="45">
        <f>SUM(R13:R26)+SUM(R37:R48)</f>
        <v>17362</v>
      </c>
      <c r="S12" s="45">
        <f>SUM(S13:S26)+SUM(S37:S48)</f>
        <v>25296</v>
      </c>
      <c r="T12" s="46" t="s">
        <v>10</v>
      </c>
    </row>
    <row r="13" spans="1:20" s="55" customFormat="1" ht="21" customHeight="1">
      <c r="A13" s="48"/>
      <c r="B13" s="49" t="s">
        <v>24</v>
      </c>
      <c r="C13" s="48"/>
      <c r="D13" s="50"/>
      <c r="E13" s="51">
        <f>+H13+K13+N13+Q13</f>
        <v>52341</v>
      </c>
      <c r="F13" s="51">
        <f t="shared" ref="F13:G26" si="0">+I13+L13+O13+R13</f>
        <v>24477</v>
      </c>
      <c r="G13" s="51">
        <f t="shared" si="0"/>
        <v>27864</v>
      </c>
      <c r="H13" s="51">
        <f>I13+J13</f>
        <v>4670</v>
      </c>
      <c r="I13" s="52">
        <v>2364</v>
      </c>
      <c r="J13" s="53">
        <v>2306</v>
      </c>
      <c r="K13" s="51">
        <f>L13+M13</f>
        <v>20009</v>
      </c>
      <c r="L13" s="52">
        <v>10227</v>
      </c>
      <c r="M13" s="53">
        <v>9782</v>
      </c>
      <c r="N13" s="51">
        <f>O13+P13</f>
        <v>15375</v>
      </c>
      <c r="O13" s="51">
        <v>7461</v>
      </c>
      <c r="P13" s="51">
        <v>7914</v>
      </c>
      <c r="Q13" s="51">
        <f>SUM(R13:S13)</f>
        <v>12287</v>
      </c>
      <c r="R13" s="51">
        <v>4425</v>
      </c>
      <c r="S13" s="51">
        <v>7862</v>
      </c>
      <c r="T13" s="54" t="s">
        <v>25</v>
      </c>
    </row>
    <row r="14" spans="1:20" s="55" customFormat="1" ht="21" customHeight="1">
      <c r="A14" s="48"/>
      <c r="B14" s="49" t="s">
        <v>26</v>
      </c>
      <c r="C14" s="48"/>
      <c r="D14" s="50"/>
      <c r="E14" s="51">
        <f t="shared" ref="E14:E26" si="1">+H14+K14+N14+Q14</f>
        <v>5835</v>
      </c>
      <c r="F14" s="51">
        <f t="shared" si="0"/>
        <v>3035</v>
      </c>
      <c r="G14" s="51">
        <f t="shared" si="0"/>
        <v>2800</v>
      </c>
      <c r="H14" s="51">
        <f t="shared" ref="H14:H26" si="2">SUM(I14:J14)</f>
        <v>788</v>
      </c>
      <c r="I14" s="51">
        <v>401</v>
      </c>
      <c r="J14" s="56">
        <v>387</v>
      </c>
      <c r="K14" s="51">
        <f t="shared" ref="K14:K26" si="3">SUM(L14:M14)</f>
        <v>3034</v>
      </c>
      <c r="L14" s="51">
        <v>1604</v>
      </c>
      <c r="M14" s="51">
        <v>1430</v>
      </c>
      <c r="N14" s="51">
        <f>O14+P14</f>
        <v>1365</v>
      </c>
      <c r="O14" s="51">
        <v>723</v>
      </c>
      <c r="P14" s="51">
        <v>642</v>
      </c>
      <c r="Q14" s="51">
        <f>SUM(R14:S14)</f>
        <v>648</v>
      </c>
      <c r="R14" s="51">
        <v>307</v>
      </c>
      <c r="S14" s="51">
        <v>341</v>
      </c>
      <c r="T14" s="54" t="s">
        <v>27</v>
      </c>
    </row>
    <row r="15" spans="1:20" s="55" customFormat="1" ht="21" customHeight="1">
      <c r="A15" s="48"/>
      <c r="B15" s="57" t="s">
        <v>28</v>
      </c>
      <c r="C15" s="48"/>
      <c r="D15" s="50"/>
      <c r="E15" s="51">
        <f t="shared" si="1"/>
        <v>3137</v>
      </c>
      <c r="F15" s="51">
        <f t="shared" si="0"/>
        <v>1626</v>
      </c>
      <c r="G15" s="51">
        <f t="shared" si="0"/>
        <v>1511</v>
      </c>
      <c r="H15" s="51">
        <f t="shared" si="2"/>
        <v>314</v>
      </c>
      <c r="I15" s="51">
        <v>155</v>
      </c>
      <c r="J15" s="56">
        <v>159</v>
      </c>
      <c r="K15" s="51">
        <f t="shared" si="3"/>
        <v>1563</v>
      </c>
      <c r="L15" s="51">
        <v>821</v>
      </c>
      <c r="M15" s="51">
        <v>742</v>
      </c>
      <c r="N15" s="51">
        <f>O15+P15</f>
        <v>914</v>
      </c>
      <c r="O15" s="51">
        <v>510</v>
      </c>
      <c r="P15" s="51">
        <v>404</v>
      </c>
      <c r="Q15" s="51">
        <f>SUM(R15:S15)</f>
        <v>346</v>
      </c>
      <c r="R15" s="51">
        <v>140</v>
      </c>
      <c r="S15" s="51">
        <v>206</v>
      </c>
      <c r="T15" s="54" t="s">
        <v>29</v>
      </c>
    </row>
    <row r="16" spans="1:20" s="55" customFormat="1" ht="21" customHeight="1">
      <c r="A16" s="48"/>
      <c r="B16" s="49" t="s">
        <v>30</v>
      </c>
      <c r="C16" s="48"/>
      <c r="D16" s="50"/>
      <c r="E16" s="51">
        <f t="shared" si="1"/>
        <v>11497</v>
      </c>
      <c r="F16" s="51">
        <f t="shared" si="0"/>
        <v>5655</v>
      </c>
      <c r="G16" s="51">
        <f t="shared" si="0"/>
        <v>5842</v>
      </c>
      <c r="H16" s="51">
        <f t="shared" si="2"/>
        <v>1168</v>
      </c>
      <c r="I16" s="51">
        <v>580</v>
      </c>
      <c r="J16" s="56">
        <v>588</v>
      </c>
      <c r="K16" s="51">
        <f t="shared" si="3"/>
        <v>5640</v>
      </c>
      <c r="L16" s="51">
        <v>2967</v>
      </c>
      <c r="M16" s="51">
        <v>2673</v>
      </c>
      <c r="N16" s="51">
        <f t="shared" ref="N16:N26" si="4">SUM(O16:P16)</f>
        <v>2975</v>
      </c>
      <c r="O16" s="51">
        <v>1485</v>
      </c>
      <c r="P16" s="51">
        <v>1490</v>
      </c>
      <c r="Q16" s="51">
        <f t="shared" ref="Q16:Q26" si="5">SUM(R16:S16)</f>
        <v>1714</v>
      </c>
      <c r="R16" s="51">
        <v>623</v>
      </c>
      <c r="S16" s="51">
        <v>1091</v>
      </c>
      <c r="T16" s="54" t="s">
        <v>31</v>
      </c>
    </row>
    <row r="17" spans="1:20" s="55" customFormat="1" ht="21" customHeight="1">
      <c r="A17" s="48"/>
      <c r="B17" s="49" t="s">
        <v>32</v>
      </c>
      <c r="C17" s="48"/>
      <c r="D17" s="50"/>
      <c r="E17" s="51">
        <f t="shared" si="1"/>
        <v>16336</v>
      </c>
      <c r="F17" s="51">
        <f t="shared" si="0"/>
        <v>7972</v>
      </c>
      <c r="G17" s="51">
        <f t="shared" si="0"/>
        <v>8364</v>
      </c>
      <c r="H17" s="51">
        <f t="shared" si="2"/>
        <v>1664</v>
      </c>
      <c r="I17" s="51">
        <v>866</v>
      </c>
      <c r="J17" s="56">
        <v>798</v>
      </c>
      <c r="K17" s="51">
        <f t="shared" si="3"/>
        <v>6808</v>
      </c>
      <c r="L17" s="51">
        <v>3522</v>
      </c>
      <c r="M17" s="51">
        <v>3286</v>
      </c>
      <c r="N17" s="51">
        <f t="shared" si="4"/>
        <v>4473</v>
      </c>
      <c r="O17" s="51">
        <v>2196</v>
      </c>
      <c r="P17" s="51">
        <v>2277</v>
      </c>
      <c r="Q17" s="51">
        <f t="shared" si="5"/>
        <v>3391</v>
      </c>
      <c r="R17" s="51">
        <v>1388</v>
      </c>
      <c r="S17" s="51">
        <v>2003</v>
      </c>
      <c r="T17" s="54" t="s">
        <v>33</v>
      </c>
    </row>
    <row r="18" spans="1:20" s="55" customFormat="1" ht="21" customHeight="1">
      <c r="A18" s="48"/>
      <c r="B18" s="49" t="s">
        <v>34</v>
      </c>
      <c r="C18" s="48"/>
      <c r="D18" s="50"/>
      <c r="E18" s="51">
        <f t="shared" si="1"/>
        <v>9877</v>
      </c>
      <c r="F18" s="51">
        <f t="shared" si="0"/>
        <v>4988</v>
      </c>
      <c r="G18" s="51">
        <f t="shared" si="0"/>
        <v>4889</v>
      </c>
      <c r="H18" s="51">
        <f t="shared" si="2"/>
        <v>1337</v>
      </c>
      <c r="I18" s="51">
        <v>689</v>
      </c>
      <c r="J18" s="56">
        <v>648</v>
      </c>
      <c r="K18" s="51">
        <f t="shared" si="3"/>
        <v>4599</v>
      </c>
      <c r="L18" s="51">
        <v>2383</v>
      </c>
      <c r="M18" s="51">
        <v>2216</v>
      </c>
      <c r="N18" s="51">
        <f t="shared" si="4"/>
        <v>2332</v>
      </c>
      <c r="O18" s="51">
        <v>1172</v>
      </c>
      <c r="P18" s="51">
        <v>1160</v>
      </c>
      <c r="Q18" s="51">
        <f t="shared" si="5"/>
        <v>1609</v>
      </c>
      <c r="R18" s="51">
        <v>744</v>
      </c>
      <c r="S18" s="51">
        <v>865</v>
      </c>
      <c r="T18" s="54" t="s">
        <v>35</v>
      </c>
    </row>
    <row r="19" spans="1:20" s="55" customFormat="1" ht="21" customHeight="1">
      <c r="A19" s="48"/>
      <c r="B19" s="49" t="s">
        <v>36</v>
      </c>
      <c r="C19" s="48"/>
      <c r="D19" s="50"/>
      <c r="E19" s="51">
        <f t="shared" si="1"/>
        <v>16109</v>
      </c>
      <c r="F19" s="51">
        <f t="shared" si="0"/>
        <v>8148</v>
      </c>
      <c r="G19" s="51">
        <f t="shared" si="0"/>
        <v>7961</v>
      </c>
      <c r="H19" s="51">
        <f t="shared" si="2"/>
        <v>2270</v>
      </c>
      <c r="I19" s="51">
        <v>1174</v>
      </c>
      <c r="J19" s="56">
        <v>1096</v>
      </c>
      <c r="K19" s="51">
        <f t="shared" si="3"/>
        <v>6519</v>
      </c>
      <c r="L19" s="51">
        <v>3389</v>
      </c>
      <c r="M19" s="56">
        <v>3130</v>
      </c>
      <c r="N19" s="51">
        <f t="shared" si="4"/>
        <v>4365</v>
      </c>
      <c r="O19" s="51">
        <v>2319</v>
      </c>
      <c r="P19" s="51">
        <v>2046</v>
      </c>
      <c r="Q19" s="51">
        <f t="shared" si="5"/>
        <v>2955</v>
      </c>
      <c r="R19" s="51">
        <v>1266</v>
      </c>
      <c r="S19" s="51">
        <v>1689</v>
      </c>
      <c r="T19" s="54" t="s">
        <v>37</v>
      </c>
    </row>
    <row r="20" spans="1:20" s="55" customFormat="1" ht="21" customHeight="1">
      <c r="A20" s="48"/>
      <c r="B20" s="49" t="s">
        <v>38</v>
      </c>
      <c r="C20" s="48"/>
      <c r="D20" s="50"/>
      <c r="E20" s="51">
        <f t="shared" si="1"/>
        <v>5888</v>
      </c>
      <c r="F20" s="51">
        <f t="shared" si="0"/>
        <v>2901</v>
      </c>
      <c r="G20" s="51">
        <f t="shared" si="0"/>
        <v>2987</v>
      </c>
      <c r="H20" s="51">
        <f t="shared" si="2"/>
        <v>843</v>
      </c>
      <c r="I20" s="51">
        <v>414</v>
      </c>
      <c r="J20" s="56">
        <v>429</v>
      </c>
      <c r="K20" s="51">
        <f t="shared" si="3"/>
        <v>2743</v>
      </c>
      <c r="L20" s="51">
        <v>1418</v>
      </c>
      <c r="M20" s="56">
        <v>1325</v>
      </c>
      <c r="N20" s="51">
        <f t="shared" si="4"/>
        <v>1408</v>
      </c>
      <c r="O20" s="51">
        <v>704</v>
      </c>
      <c r="P20" s="51">
        <v>704</v>
      </c>
      <c r="Q20" s="51">
        <f t="shared" si="5"/>
        <v>894</v>
      </c>
      <c r="R20" s="51">
        <v>365</v>
      </c>
      <c r="S20" s="51">
        <v>529</v>
      </c>
      <c r="T20" s="54" t="s">
        <v>39</v>
      </c>
    </row>
    <row r="21" spans="1:20" s="55" customFormat="1" ht="21" customHeight="1">
      <c r="A21" s="48"/>
      <c r="B21" s="49" t="s">
        <v>40</v>
      </c>
      <c r="C21" s="48"/>
      <c r="D21" s="50"/>
      <c r="E21" s="51">
        <f t="shared" si="1"/>
        <v>14999</v>
      </c>
      <c r="F21" s="51">
        <f t="shared" si="0"/>
        <v>7189</v>
      </c>
      <c r="G21" s="51">
        <f t="shared" si="0"/>
        <v>7810</v>
      </c>
      <c r="H21" s="51">
        <f t="shared" si="2"/>
        <v>2057</v>
      </c>
      <c r="I21" s="51">
        <v>1083</v>
      </c>
      <c r="J21" s="56">
        <v>974</v>
      </c>
      <c r="K21" s="51">
        <f t="shared" si="3"/>
        <v>6794</v>
      </c>
      <c r="L21" s="51">
        <v>3373</v>
      </c>
      <c r="M21" s="56">
        <v>3421</v>
      </c>
      <c r="N21" s="51">
        <f t="shared" si="4"/>
        <v>3601</v>
      </c>
      <c r="O21" s="51">
        <v>1727</v>
      </c>
      <c r="P21" s="51">
        <v>1874</v>
      </c>
      <c r="Q21" s="51">
        <f t="shared" si="5"/>
        <v>2547</v>
      </c>
      <c r="R21" s="51">
        <v>1006</v>
      </c>
      <c r="S21" s="51">
        <v>1541</v>
      </c>
      <c r="T21" s="54" t="s">
        <v>41</v>
      </c>
    </row>
    <row r="22" spans="1:20" s="55" customFormat="1" ht="21" customHeight="1">
      <c r="A22" s="48"/>
      <c r="B22" s="49" t="s">
        <v>42</v>
      </c>
      <c r="C22" s="48"/>
      <c r="D22" s="50"/>
      <c r="E22" s="51">
        <f t="shared" si="1"/>
        <v>17198</v>
      </c>
      <c r="F22" s="51">
        <f t="shared" si="0"/>
        <v>8845</v>
      </c>
      <c r="G22" s="51">
        <f t="shared" si="0"/>
        <v>8353</v>
      </c>
      <c r="H22" s="51">
        <f t="shared" si="2"/>
        <v>2559</v>
      </c>
      <c r="I22" s="51">
        <v>1340</v>
      </c>
      <c r="J22" s="56">
        <v>1219</v>
      </c>
      <c r="K22" s="51">
        <f t="shared" si="3"/>
        <v>7640</v>
      </c>
      <c r="L22" s="51">
        <v>3910</v>
      </c>
      <c r="M22" s="56">
        <v>3730</v>
      </c>
      <c r="N22" s="51">
        <f t="shared" si="4"/>
        <v>3847</v>
      </c>
      <c r="O22" s="51">
        <v>1927</v>
      </c>
      <c r="P22" s="51">
        <v>1920</v>
      </c>
      <c r="Q22" s="51">
        <f>SUM(R22:S22)</f>
        <v>3152</v>
      </c>
      <c r="R22" s="51">
        <v>1668</v>
      </c>
      <c r="S22" s="51">
        <v>1484</v>
      </c>
      <c r="T22" s="54" t="s">
        <v>43</v>
      </c>
    </row>
    <row r="23" spans="1:20" s="55" customFormat="1" ht="21" customHeight="1">
      <c r="A23" s="48"/>
      <c r="B23" s="49" t="s">
        <v>44</v>
      </c>
      <c r="C23" s="48"/>
      <c r="D23" s="50"/>
      <c r="E23" s="51">
        <f t="shared" si="1"/>
        <v>2509</v>
      </c>
      <c r="F23" s="51">
        <f t="shared" si="0"/>
        <v>1308</v>
      </c>
      <c r="G23" s="51">
        <f t="shared" si="0"/>
        <v>1201</v>
      </c>
      <c r="H23" s="51">
        <f t="shared" si="2"/>
        <v>355</v>
      </c>
      <c r="I23" s="51">
        <v>185</v>
      </c>
      <c r="J23" s="56">
        <v>170</v>
      </c>
      <c r="K23" s="51">
        <f t="shared" si="3"/>
        <v>1171</v>
      </c>
      <c r="L23" s="51">
        <v>604</v>
      </c>
      <c r="M23" s="51">
        <v>567</v>
      </c>
      <c r="N23" s="51">
        <f t="shared" si="4"/>
        <v>596</v>
      </c>
      <c r="O23" s="51">
        <v>326</v>
      </c>
      <c r="P23" s="51">
        <v>270</v>
      </c>
      <c r="Q23" s="51">
        <f t="shared" si="5"/>
        <v>387</v>
      </c>
      <c r="R23" s="51">
        <v>193</v>
      </c>
      <c r="S23" s="51">
        <v>194</v>
      </c>
      <c r="T23" s="54" t="s">
        <v>45</v>
      </c>
    </row>
    <row r="24" spans="1:20" s="55" customFormat="1" ht="21" customHeight="1">
      <c r="A24" s="48"/>
      <c r="B24" s="49" t="s">
        <v>46</v>
      </c>
      <c r="C24" s="48"/>
      <c r="D24" s="50"/>
      <c r="E24" s="51">
        <f t="shared" si="1"/>
        <v>10121</v>
      </c>
      <c r="F24" s="51">
        <f t="shared" si="0"/>
        <v>4757</v>
      </c>
      <c r="G24" s="51">
        <f t="shared" si="0"/>
        <v>5364</v>
      </c>
      <c r="H24" s="51">
        <f t="shared" si="2"/>
        <v>946</v>
      </c>
      <c r="I24" s="51">
        <v>490</v>
      </c>
      <c r="J24" s="56">
        <v>456</v>
      </c>
      <c r="K24" s="51">
        <f t="shared" si="3"/>
        <v>3297</v>
      </c>
      <c r="L24" s="51">
        <v>1775</v>
      </c>
      <c r="M24" s="51">
        <v>1522</v>
      </c>
      <c r="N24" s="51">
        <f t="shared" si="4"/>
        <v>3168</v>
      </c>
      <c r="O24" s="51">
        <v>1540</v>
      </c>
      <c r="P24" s="51">
        <v>1628</v>
      </c>
      <c r="Q24" s="51">
        <f t="shared" si="5"/>
        <v>2710</v>
      </c>
      <c r="R24" s="51">
        <v>952</v>
      </c>
      <c r="S24" s="51">
        <v>1758</v>
      </c>
      <c r="T24" s="54" t="s">
        <v>47</v>
      </c>
    </row>
    <row r="25" spans="1:20" s="55" customFormat="1" ht="21" customHeight="1">
      <c r="A25" s="48"/>
      <c r="B25" s="49" t="s">
        <v>48</v>
      </c>
      <c r="C25" s="48"/>
      <c r="D25" s="50"/>
      <c r="E25" s="51">
        <f t="shared" si="1"/>
        <v>3768</v>
      </c>
      <c r="F25" s="51">
        <f t="shared" si="0"/>
        <v>1874</v>
      </c>
      <c r="G25" s="51">
        <f t="shared" si="0"/>
        <v>1894</v>
      </c>
      <c r="H25" s="51">
        <f t="shared" si="2"/>
        <v>545</v>
      </c>
      <c r="I25" s="51">
        <v>260</v>
      </c>
      <c r="J25" s="56">
        <v>285</v>
      </c>
      <c r="K25" s="51">
        <f t="shared" si="3"/>
        <v>1684</v>
      </c>
      <c r="L25" s="51">
        <v>854</v>
      </c>
      <c r="M25" s="51">
        <v>830</v>
      </c>
      <c r="N25" s="51">
        <f t="shared" si="4"/>
        <v>910</v>
      </c>
      <c r="O25" s="51">
        <v>491</v>
      </c>
      <c r="P25" s="51">
        <v>419</v>
      </c>
      <c r="Q25" s="51">
        <f t="shared" si="5"/>
        <v>629</v>
      </c>
      <c r="R25" s="51">
        <v>269</v>
      </c>
      <c r="S25" s="51">
        <v>360</v>
      </c>
      <c r="T25" s="54" t="s">
        <v>49</v>
      </c>
    </row>
    <row r="26" spans="1:20" s="55" customFormat="1" ht="21" customHeight="1">
      <c r="A26" s="48"/>
      <c r="B26" s="49" t="s">
        <v>50</v>
      </c>
      <c r="C26" s="48"/>
      <c r="D26" s="50"/>
      <c r="E26" s="51">
        <f t="shared" si="1"/>
        <v>4486</v>
      </c>
      <c r="F26" s="51">
        <f t="shared" si="0"/>
        <v>2250</v>
      </c>
      <c r="G26" s="51">
        <f t="shared" si="0"/>
        <v>2236</v>
      </c>
      <c r="H26" s="51">
        <f t="shared" si="2"/>
        <v>561</v>
      </c>
      <c r="I26" s="51">
        <v>278</v>
      </c>
      <c r="J26" s="56">
        <v>283</v>
      </c>
      <c r="K26" s="51">
        <f t="shared" si="3"/>
        <v>2134</v>
      </c>
      <c r="L26" s="51">
        <v>1103</v>
      </c>
      <c r="M26" s="51">
        <v>1031</v>
      </c>
      <c r="N26" s="51">
        <f t="shared" si="4"/>
        <v>987</v>
      </c>
      <c r="O26" s="51">
        <v>518</v>
      </c>
      <c r="P26" s="51">
        <v>469</v>
      </c>
      <c r="Q26" s="51">
        <f t="shared" si="5"/>
        <v>804</v>
      </c>
      <c r="R26" s="51">
        <v>351</v>
      </c>
      <c r="S26" s="51">
        <v>453</v>
      </c>
      <c r="T26" s="54" t="s">
        <v>51</v>
      </c>
    </row>
    <row r="27" spans="1:20" s="58" customFormat="1">
      <c r="B27" s="58" t="s">
        <v>0</v>
      </c>
      <c r="C27" s="2">
        <v>3.7</v>
      </c>
      <c r="D27" s="58" t="s">
        <v>52</v>
      </c>
    </row>
    <row r="28" spans="1:20" s="47" customFormat="1">
      <c r="B28" s="47" t="s">
        <v>2</v>
      </c>
      <c r="C28" s="2">
        <v>3.7</v>
      </c>
      <c r="D28" s="47" t="s">
        <v>53</v>
      </c>
    </row>
    <row r="29" spans="1:20" s="59" customFormat="1" ht="6" customHeight="1"/>
    <row r="30" spans="1:20" s="55" customFormat="1" ht="21" customHeight="1">
      <c r="A30" s="60" t="s">
        <v>4</v>
      </c>
      <c r="B30" s="60"/>
      <c r="C30" s="60"/>
      <c r="D30" s="61"/>
      <c r="E30" s="62"/>
      <c r="F30" s="63"/>
      <c r="G30" s="64"/>
      <c r="H30" s="65" t="s">
        <v>5</v>
      </c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7"/>
      <c r="T30" s="63"/>
    </row>
    <row r="31" spans="1:20" s="55" customFormat="1" ht="18" customHeight="1">
      <c r="A31" s="68"/>
      <c r="B31" s="68"/>
      <c r="C31" s="68"/>
      <c r="D31" s="69"/>
      <c r="E31" s="70" t="s">
        <v>6</v>
      </c>
      <c r="F31" s="71"/>
      <c r="G31" s="72"/>
      <c r="H31" s="70" t="s">
        <v>7</v>
      </c>
      <c r="I31" s="71"/>
      <c r="J31" s="72"/>
      <c r="K31" s="70" t="s">
        <v>8</v>
      </c>
      <c r="L31" s="71"/>
      <c r="M31" s="72"/>
      <c r="N31" s="71" t="s">
        <v>9</v>
      </c>
      <c r="O31" s="71"/>
      <c r="P31" s="71"/>
      <c r="Q31" s="71"/>
      <c r="R31" s="71"/>
      <c r="S31" s="72"/>
      <c r="T31" s="49"/>
    </row>
    <row r="32" spans="1:20" s="55" customFormat="1" ht="18" customHeight="1">
      <c r="A32" s="68"/>
      <c r="B32" s="68"/>
      <c r="C32" s="68"/>
      <c r="D32" s="69"/>
      <c r="E32" s="73" t="s">
        <v>10</v>
      </c>
      <c r="F32" s="74"/>
      <c r="G32" s="75"/>
      <c r="H32" s="73" t="s">
        <v>11</v>
      </c>
      <c r="I32" s="74"/>
      <c r="J32" s="75"/>
      <c r="K32" s="73" t="s">
        <v>12</v>
      </c>
      <c r="L32" s="74"/>
      <c r="M32" s="75"/>
      <c r="N32" s="73" t="s">
        <v>13</v>
      </c>
      <c r="O32" s="74"/>
      <c r="P32" s="74"/>
      <c r="Q32" s="74"/>
      <c r="R32" s="74"/>
      <c r="S32" s="75"/>
      <c r="T32" s="76"/>
    </row>
    <row r="33" spans="1:20" s="55" customFormat="1" ht="19.5" customHeight="1">
      <c r="A33" s="68"/>
      <c r="B33" s="68"/>
      <c r="C33" s="68"/>
      <c r="D33" s="69"/>
      <c r="E33" s="77"/>
      <c r="F33" s="77"/>
      <c r="G33" s="50"/>
      <c r="H33" s="77"/>
      <c r="I33" s="77"/>
      <c r="J33" s="50"/>
      <c r="K33" s="77"/>
      <c r="L33" s="77"/>
      <c r="M33" s="50"/>
      <c r="N33" s="78" t="s">
        <v>14</v>
      </c>
      <c r="O33" s="79"/>
      <c r="P33" s="80"/>
      <c r="Q33" s="78" t="s">
        <v>15</v>
      </c>
      <c r="R33" s="79"/>
      <c r="S33" s="80"/>
      <c r="T33" s="76" t="s">
        <v>16</v>
      </c>
    </row>
    <row r="34" spans="1:20" s="55" customFormat="1" ht="19.5" customHeight="1">
      <c r="A34" s="68"/>
      <c r="B34" s="68"/>
      <c r="C34" s="68"/>
      <c r="D34" s="69"/>
      <c r="E34" s="81" t="s">
        <v>6</v>
      </c>
      <c r="F34" s="81" t="s">
        <v>17</v>
      </c>
      <c r="G34" s="50" t="s">
        <v>18</v>
      </c>
      <c r="H34" s="81" t="s">
        <v>6</v>
      </c>
      <c r="I34" s="81" t="s">
        <v>17</v>
      </c>
      <c r="J34" s="50" t="s">
        <v>18</v>
      </c>
      <c r="K34" s="81" t="s">
        <v>6</v>
      </c>
      <c r="L34" s="81" t="s">
        <v>17</v>
      </c>
      <c r="M34" s="50" t="s">
        <v>18</v>
      </c>
      <c r="N34" s="73" t="s">
        <v>19</v>
      </c>
      <c r="O34" s="74"/>
      <c r="P34" s="75"/>
      <c r="Q34" s="73" t="s">
        <v>20</v>
      </c>
      <c r="R34" s="74"/>
      <c r="S34" s="75"/>
      <c r="T34" s="48"/>
    </row>
    <row r="35" spans="1:20" s="55" customFormat="1" ht="19.5" customHeight="1">
      <c r="A35" s="68"/>
      <c r="B35" s="68"/>
      <c r="C35" s="68"/>
      <c r="D35" s="69"/>
      <c r="E35" s="81" t="s">
        <v>10</v>
      </c>
      <c r="F35" s="81" t="s">
        <v>21</v>
      </c>
      <c r="G35" s="81" t="s">
        <v>22</v>
      </c>
      <c r="H35" s="81" t="s">
        <v>10</v>
      </c>
      <c r="I35" s="81" t="s">
        <v>21</v>
      </c>
      <c r="J35" s="81" t="s">
        <v>22</v>
      </c>
      <c r="K35" s="81" t="s">
        <v>10</v>
      </c>
      <c r="L35" s="81" t="s">
        <v>21</v>
      </c>
      <c r="M35" s="81" t="s">
        <v>22</v>
      </c>
      <c r="N35" s="77" t="s">
        <v>6</v>
      </c>
      <c r="O35" s="77" t="s">
        <v>17</v>
      </c>
      <c r="P35" s="50" t="s">
        <v>18</v>
      </c>
      <c r="Q35" s="77" t="s">
        <v>6</v>
      </c>
      <c r="R35" s="77" t="s">
        <v>17</v>
      </c>
      <c r="S35" s="50" t="s">
        <v>18</v>
      </c>
      <c r="T35" s="49"/>
    </row>
    <row r="36" spans="1:20" s="55" customFormat="1" ht="18.75" customHeight="1">
      <c r="A36" s="82"/>
      <c r="B36" s="82"/>
      <c r="C36" s="82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 t="s">
        <v>10</v>
      </c>
      <c r="O36" s="85" t="s">
        <v>21</v>
      </c>
      <c r="P36" s="86" t="s">
        <v>22</v>
      </c>
      <c r="Q36" s="85" t="s">
        <v>10</v>
      </c>
      <c r="R36" s="85" t="s">
        <v>21</v>
      </c>
      <c r="S36" s="86" t="s">
        <v>22</v>
      </c>
      <c r="T36" s="87"/>
    </row>
    <row r="37" spans="1:20" s="55" customFormat="1" ht="21.6" customHeight="1">
      <c r="A37" s="48"/>
      <c r="B37" s="49" t="s">
        <v>54</v>
      </c>
      <c r="C37" s="48"/>
      <c r="D37" s="50"/>
      <c r="E37" s="51">
        <f t="shared" ref="E37:G48" si="6">+H37+K37+N37+Q37</f>
        <v>9816</v>
      </c>
      <c r="F37" s="51">
        <f t="shared" si="6"/>
        <v>5124</v>
      </c>
      <c r="G37" s="51">
        <f t="shared" si="6"/>
        <v>4692</v>
      </c>
      <c r="H37" s="51">
        <f t="shared" ref="H37:H48" si="7">SUM(I37:J37)</f>
        <v>1502</v>
      </c>
      <c r="I37" s="51">
        <v>806</v>
      </c>
      <c r="J37" s="56">
        <v>696</v>
      </c>
      <c r="K37" s="51">
        <f t="shared" ref="K37:K48" si="8">SUM(L37:M37)</f>
        <v>4735</v>
      </c>
      <c r="L37" s="51">
        <v>2517</v>
      </c>
      <c r="M37" s="51">
        <v>2218</v>
      </c>
      <c r="N37" s="51">
        <f t="shared" ref="N37:N48" si="9">SUM(O37:P37)</f>
        <v>2083</v>
      </c>
      <c r="O37" s="51">
        <v>1094</v>
      </c>
      <c r="P37" s="51">
        <v>989</v>
      </c>
      <c r="Q37" s="51">
        <f t="shared" ref="Q37:Q48" si="10">SUM(R37:S37)</f>
        <v>1496</v>
      </c>
      <c r="R37" s="51">
        <v>707</v>
      </c>
      <c r="S37" s="51">
        <v>789</v>
      </c>
      <c r="T37" s="54" t="s">
        <v>55</v>
      </c>
    </row>
    <row r="38" spans="1:20" s="55" customFormat="1" ht="21" customHeight="1">
      <c r="A38" s="48"/>
      <c r="B38" s="49" t="s">
        <v>56</v>
      </c>
      <c r="C38" s="48"/>
      <c r="D38" s="50"/>
      <c r="E38" s="51">
        <f t="shared" si="6"/>
        <v>10655</v>
      </c>
      <c r="F38" s="51">
        <f t="shared" si="6"/>
        <v>5238</v>
      </c>
      <c r="G38" s="51">
        <f t="shared" si="6"/>
        <v>5417</v>
      </c>
      <c r="H38" s="51">
        <f t="shared" si="7"/>
        <v>1230</v>
      </c>
      <c r="I38" s="51">
        <v>631</v>
      </c>
      <c r="J38" s="56">
        <v>599</v>
      </c>
      <c r="K38" s="51">
        <f t="shared" si="8"/>
        <v>4943</v>
      </c>
      <c r="L38" s="51">
        <v>2546</v>
      </c>
      <c r="M38" s="51">
        <v>2397</v>
      </c>
      <c r="N38" s="51">
        <f t="shared" si="9"/>
        <v>2525</v>
      </c>
      <c r="O38" s="51">
        <v>1247</v>
      </c>
      <c r="P38" s="51">
        <v>1278</v>
      </c>
      <c r="Q38" s="51">
        <f t="shared" si="10"/>
        <v>1957</v>
      </c>
      <c r="R38" s="51">
        <v>814</v>
      </c>
      <c r="S38" s="51">
        <v>1143</v>
      </c>
      <c r="T38" s="54" t="s">
        <v>57</v>
      </c>
    </row>
    <row r="39" spans="1:20" s="55" customFormat="1" ht="21" customHeight="1">
      <c r="A39" s="48"/>
      <c r="B39" s="49" t="s">
        <v>58</v>
      </c>
      <c r="C39" s="48"/>
      <c r="D39" s="50"/>
      <c r="E39" s="51">
        <f t="shared" si="6"/>
        <v>9596</v>
      </c>
      <c r="F39" s="51">
        <f t="shared" si="6"/>
        <v>4798</v>
      </c>
      <c r="G39" s="51">
        <f t="shared" si="6"/>
        <v>4798</v>
      </c>
      <c r="H39" s="51">
        <f t="shared" si="7"/>
        <v>1384</v>
      </c>
      <c r="I39" s="51">
        <v>712</v>
      </c>
      <c r="J39" s="56">
        <v>672</v>
      </c>
      <c r="K39" s="51">
        <f t="shared" si="8"/>
        <v>4313</v>
      </c>
      <c r="L39" s="51">
        <v>2221</v>
      </c>
      <c r="M39" s="51">
        <v>2092</v>
      </c>
      <c r="N39" s="51">
        <f t="shared" si="9"/>
        <v>2377</v>
      </c>
      <c r="O39" s="51">
        <v>1238</v>
      </c>
      <c r="P39" s="51">
        <v>1139</v>
      </c>
      <c r="Q39" s="51">
        <f t="shared" si="10"/>
        <v>1522</v>
      </c>
      <c r="R39" s="51">
        <v>627</v>
      </c>
      <c r="S39" s="51">
        <v>895</v>
      </c>
      <c r="T39" s="54" t="s">
        <v>59</v>
      </c>
    </row>
    <row r="40" spans="1:20" s="13" customFormat="1" ht="21" customHeight="1">
      <c r="A40" s="19"/>
      <c r="B40" s="19" t="s">
        <v>60</v>
      </c>
      <c r="C40" s="19"/>
      <c r="D40" s="88"/>
      <c r="E40" s="51">
        <f t="shared" si="6"/>
        <v>6183</v>
      </c>
      <c r="F40" s="51">
        <f t="shared" si="6"/>
        <v>3081</v>
      </c>
      <c r="G40" s="51">
        <f t="shared" si="6"/>
        <v>3102</v>
      </c>
      <c r="H40" s="89">
        <f t="shared" si="7"/>
        <v>1028</v>
      </c>
      <c r="I40" s="89">
        <v>549</v>
      </c>
      <c r="J40" s="90">
        <v>479</v>
      </c>
      <c r="K40" s="89">
        <f t="shared" si="8"/>
        <v>3038</v>
      </c>
      <c r="L40" s="89">
        <v>1554</v>
      </c>
      <c r="M40" s="89">
        <v>1484</v>
      </c>
      <c r="N40" s="89">
        <f t="shared" si="9"/>
        <v>1347</v>
      </c>
      <c r="O40" s="89">
        <v>721</v>
      </c>
      <c r="P40" s="89">
        <v>626</v>
      </c>
      <c r="Q40" s="89">
        <f t="shared" si="10"/>
        <v>770</v>
      </c>
      <c r="R40" s="89">
        <v>257</v>
      </c>
      <c r="S40" s="89">
        <v>513</v>
      </c>
      <c r="T40" s="91" t="s">
        <v>61</v>
      </c>
    </row>
    <row r="41" spans="1:20" s="55" customFormat="1" ht="21" customHeight="1">
      <c r="A41" s="49"/>
      <c r="B41" s="49" t="s">
        <v>62</v>
      </c>
      <c r="C41" s="49"/>
      <c r="D41" s="53"/>
      <c r="E41" s="51">
        <f t="shared" si="6"/>
        <v>4228</v>
      </c>
      <c r="F41" s="51">
        <f t="shared" si="6"/>
        <v>2127</v>
      </c>
      <c r="G41" s="51">
        <f t="shared" si="6"/>
        <v>2101</v>
      </c>
      <c r="H41" s="51">
        <f t="shared" si="7"/>
        <v>833</v>
      </c>
      <c r="I41" s="51">
        <v>401</v>
      </c>
      <c r="J41" s="56">
        <v>432</v>
      </c>
      <c r="K41" s="51">
        <f t="shared" si="8"/>
        <v>2448</v>
      </c>
      <c r="L41" s="51">
        <v>1268</v>
      </c>
      <c r="M41" s="51">
        <v>1180</v>
      </c>
      <c r="N41" s="51">
        <f t="shared" si="9"/>
        <v>696</v>
      </c>
      <c r="O41" s="51">
        <v>352</v>
      </c>
      <c r="P41" s="51">
        <v>344</v>
      </c>
      <c r="Q41" s="51">
        <f t="shared" si="10"/>
        <v>251</v>
      </c>
      <c r="R41" s="51">
        <v>106</v>
      </c>
      <c r="S41" s="51">
        <v>145</v>
      </c>
      <c r="T41" s="54" t="s">
        <v>63</v>
      </c>
    </row>
    <row r="42" spans="1:20" s="55" customFormat="1" ht="21" customHeight="1">
      <c r="A42" s="49"/>
      <c r="B42" s="49" t="s">
        <v>64</v>
      </c>
      <c r="C42" s="49"/>
      <c r="D42" s="53"/>
      <c r="E42" s="51">
        <f t="shared" si="6"/>
        <v>2993</v>
      </c>
      <c r="F42" s="51">
        <f t="shared" si="6"/>
        <v>1738</v>
      </c>
      <c r="G42" s="51">
        <f t="shared" si="6"/>
        <v>1255</v>
      </c>
      <c r="H42" s="51">
        <f t="shared" si="7"/>
        <v>266</v>
      </c>
      <c r="I42" s="51">
        <v>141</v>
      </c>
      <c r="J42" s="56">
        <v>125</v>
      </c>
      <c r="K42" s="51">
        <f t="shared" si="8"/>
        <v>1814</v>
      </c>
      <c r="L42" s="51">
        <v>1195</v>
      </c>
      <c r="M42" s="51">
        <v>619</v>
      </c>
      <c r="N42" s="51">
        <f t="shared" si="9"/>
        <v>592</v>
      </c>
      <c r="O42" s="51">
        <v>286</v>
      </c>
      <c r="P42" s="51">
        <v>306</v>
      </c>
      <c r="Q42" s="51">
        <f t="shared" si="10"/>
        <v>321</v>
      </c>
      <c r="R42" s="51">
        <v>116</v>
      </c>
      <c r="S42" s="51">
        <v>205</v>
      </c>
      <c r="T42" s="54" t="s">
        <v>65</v>
      </c>
    </row>
    <row r="43" spans="1:20" s="55" customFormat="1" ht="21" customHeight="1">
      <c r="A43" s="49"/>
      <c r="B43" s="49" t="s">
        <v>66</v>
      </c>
      <c r="C43" s="49"/>
      <c r="D43" s="53"/>
      <c r="E43" s="51">
        <f t="shared" si="6"/>
        <v>2528</v>
      </c>
      <c r="F43" s="51">
        <f t="shared" si="6"/>
        <v>1271</v>
      </c>
      <c r="G43" s="51">
        <f t="shared" si="6"/>
        <v>1257</v>
      </c>
      <c r="H43" s="51">
        <f t="shared" si="7"/>
        <v>529</v>
      </c>
      <c r="I43" s="51">
        <v>288</v>
      </c>
      <c r="J43" s="56">
        <v>241</v>
      </c>
      <c r="K43" s="51">
        <f t="shared" si="8"/>
        <v>1084</v>
      </c>
      <c r="L43" s="51">
        <v>545</v>
      </c>
      <c r="M43" s="51">
        <v>539</v>
      </c>
      <c r="N43" s="51">
        <f t="shared" si="9"/>
        <v>555</v>
      </c>
      <c r="O43" s="51">
        <v>263</v>
      </c>
      <c r="P43" s="51">
        <v>292</v>
      </c>
      <c r="Q43" s="51">
        <f t="shared" si="10"/>
        <v>360</v>
      </c>
      <c r="R43" s="51">
        <v>175</v>
      </c>
      <c r="S43" s="51">
        <v>185</v>
      </c>
      <c r="T43" s="54" t="s">
        <v>67</v>
      </c>
    </row>
    <row r="44" spans="1:20" s="97" customFormat="1" ht="21" customHeight="1">
      <c r="A44" s="92"/>
      <c r="B44" s="92" t="s">
        <v>68</v>
      </c>
      <c r="C44" s="92"/>
      <c r="D44" s="93"/>
      <c r="E44" s="51">
        <f t="shared" si="6"/>
        <v>3125</v>
      </c>
      <c r="F44" s="51">
        <f t="shared" si="6"/>
        <v>1653</v>
      </c>
      <c r="G44" s="51">
        <f t="shared" si="6"/>
        <v>1472</v>
      </c>
      <c r="H44" s="94">
        <f t="shared" si="7"/>
        <v>499</v>
      </c>
      <c r="I44" s="94">
        <v>237</v>
      </c>
      <c r="J44" s="95">
        <v>262</v>
      </c>
      <c r="K44" s="94">
        <f t="shared" si="8"/>
        <v>1531</v>
      </c>
      <c r="L44" s="94">
        <v>831</v>
      </c>
      <c r="M44" s="94">
        <v>700</v>
      </c>
      <c r="N44" s="94">
        <f t="shared" si="9"/>
        <v>656</v>
      </c>
      <c r="O44" s="94">
        <v>370</v>
      </c>
      <c r="P44" s="94">
        <v>286</v>
      </c>
      <c r="Q44" s="94">
        <f t="shared" si="10"/>
        <v>439</v>
      </c>
      <c r="R44" s="94">
        <v>215</v>
      </c>
      <c r="S44" s="94">
        <v>224</v>
      </c>
      <c r="T44" s="96" t="s">
        <v>69</v>
      </c>
    </row>
    <row r="45" spans="1:20" s="55" customFormat="1" ht="21" customHeight="1">
      <c r="A45" s="49"/>
      <c r="B45" s="49" t="s">
        <v>70</v>
      </c>
      <c r="C45" s="49"/>
      <c r="D45" s="53"/>
      <c r="E45" s="51">
        <f t="shared" si="6"/>
        <v>3177</v>
      </c>
      <c r="F45" s="51">
        <f t="shared" si="6"/>
        <v>1686</v>
      </c>
      <c r="G45" s="51">
        <f t="shared" si="6"/>
        <v>1491</v>
      </c>
      <c r="H45" s="51">
        <f t="shared" si="7"/>
        <v>445</v>
      </c>
      <c r="I45" s="51">
        <v>262</v>
      </c>
      <c r="J45" s="56">
        <v>183</v>
      </c>
      <c r="K45" s="51">
        <f t="shared" si="8"/>
        <v>1455</v>
      </c>
      <c r="L45" s="51">
        <v>783</v>
      </c>
      <c r="M45" s="51">
        <v>672</v>
      </c>
      <c r="N45" s="51">
        <f t="shared" si="9"/>
        <v>814</v>
      </c>
      <c r="O45" s="51">
        <v>428</v>
      </c>
      <c r="P45" s="51">
        <v>386</v>
      </c>
      <c r="Q45" s="51">
        <f t="shared" si="10"/>
        <v>463</v>
      </c>
      <c r="R45" s="94">
        <v>213</v>
      </c>
      <c r="S45" s="51">
        <v>250</v>
      </c>
      <c r="T45" s="54" t="s">
        <v>71</v>
      </c>
    </row>
    <row r="46" spans="1:20" s="55" customFormat="1" ht="21" customHeight="1">
      <c r="A46" s="49"/>
      <c r="B46" s="49" t="s">
        <v>72</v>
      </c>
      <c r="C46" s="49"/>
      <c r="D46" s="53"/>
      <c r="E46" s="51">
        <f t="shared" si="6"/>
        <v>3409</v>
      </c>
      <c r="F46" s="51">
        <f t="shared" si="6"/>
        <v>1769</v>
      </c>
      <c r="G46" s="51">
        <f t="shared" si="6"/>
        <v>1640</v>
      </c>
      <c r="H46" s="51">
        <f t="shared" si="7"/>
        <v>498</v>
      </c>
      <c r="I46" s="51">
        <v>271</v>
      </c>
      <c r="J46" s="56">
        <v>227</v>
      </c>
      <c r="K46" s="51">
        <f t="shared" si="8"/>
        <v>1970</v>
      </c>
      <c r="L46" s="51">
        <v>996</v>
      </c>
      <c r="M46" s="51">
        <v>974</v>
      </c>
      <c r="N46" s="51">
        <f t="shared" si="9"/>
        <v>621</v>
      </c>
      <c r="O46" s="51">
        <v>356</v>
      </c>
      <c r="P46" s="51">
        <v>265</v>
      </c>
      <c r="Q46" s="51">
        <f t="shared" si="10"/>
        <v>320</v>
      </c>
      <c r="R46" s="51">
        <v>146</v>
      </c>
      <c r="S46" s="51">
        <v>174</v>
      </c>
      <c r="T46" s="54" t="s">
        <v>73</v>
      </c>
    </row>
    <row r="47" spans="1:20" s="55" customFormat="1" ht="21" customHeight="1">
      <c r="A47" s="49"/>
      <c r="B47" s="49" t="s">
        <v>74</v>
      </c>
      <c r="C47" s="49"/>
      <c r="D47" s="53"/>
      <c r="E47" s="51">
        <f t="shared" si="6"/>
        <v>3074</v>
      </c>
      <c r="F47" s="51">
        <f t="shared" si="6"/>
        <v>1642</v>
      </c>
      <c r="G47" s="51">
        <f t="shared" si="6"/>
        <v>1432</v>
      </c>
      <c r="H47" s="51">
        <f t="shared" si="7"/>
        <v>532</v>
      </c>
      <c r="I47" s="51">
        <v>289</v>
      </c>
      <c r="J47" s="56">
        <v>243</v>
      </c>
      <c r="K47" s="51">
        <f t="shared" si="8"/>
        <v>1198</v>
      </c>
      <c r="L47" s="51">
        <v>667</v>
      </c>
      <c r="M47" s="51">
        <v>531</v>
      </c>
      <c r="N47" s="51">
        <f t="shared" si="9"/>
        <v>966</v>
      </c>
      <c r="O47" s="51">
        <v>532</v>
      </c>
      <c r="P47" s="51">
        <v>434</v>
      </c>
      <c r="Q47" s="51">
        <f t="shared" si="10"/>
        <v>378</v>
      </c>
      <c r="R47" s="51">
        <v>154</v>
      </c>
      <c r="S47" s="51">
        <v>224</v>
      </c>
      <c r="T47" s="54" t="s">
        <v>75</v>
      </c>
    </row>
    <row r="48" spans="1:20" s="55" customFormat="1" ht="21" customHeight="1">
      <c r="A48" s="49"/>
      <c r="B48" s="49" t="s">
        <v>76</v>
      </c>
      <c r="C48" s="49"/>
      <c r="D48" s="53"/>
      <c r="E48" s="51">
        <f t="shared" si="6"/>
        <v>1910</v>
      </c>
      <c r="F48" s="51">
        <f t="shared" si="6"/>
        <v>953</v>
      </c>
      <c r="G48" s="51">
        <f t="shared" si="6"/>
        <v>957</v>
      </c>
      <c r="H48" s="51">
        <f t="shared" si="7"/>
        <v>203</v>
      </c>
      <c r="I48" s="51">
        <v>123</v>
      </c>
      <c r="J48" s="56">
        <v>80</v>
      </c>
      <c r="K48" s="51">
        <f t="shared" si="8"/>
        <v>930</v>
      </c>
      <c r="L48" s="51">
        <v>475</v>
      </c>
      <c r="M48" s="51">
        <v>455</v>
      </c>
      <c r="N48" s="51">
        <f t="shared" si="9"/>
        <v>469</v>
      </c>
      <c r="O48" s="51">
        <v>220</v>
      </c>
      <c r="P48" s="51">
        <v>249</v>
      </c>
      <c r="Q48" s="51">
        <f t="shared" si="10"/>
        <v>308</v>
      </c>
      <c r="R48" s="51">
        <v>135</v>
      </c>
      <c r="S48" s="51">
        <v>173</v>
      </c>
      <c r="T48" s="54" t="s">
        <v>77</v>
      </c>
    </row>
    <row r="49" spans="1:20" s="58" customFormat="1" ht="3" customHeight="1">
      <c r="A49" s="98"/>
      <c r="B49" s="98"/>
      <c r="C49" s="98"/>
      <c r="D49" s="99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98"/>
    </row>
    <row r="50" spans="1:20" s="1" customFormat="1" ht="3" customHeight="1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</row>
    <row r="51" spans="1:20" s="103" customFormat="1" ht="18" customHeight="1">
      <c r="A51" s="41"/>
      <c r="B51" s="102" t="s">
        <v>78</v>
      </c>
      <c r="C51" s="103" t="s">
        <v>79</v>
      </c>
      <c r="L51" s="102" t="s">
        <v>80</v>
      </c>
      <c r="M51" s="103" t="s">
        <v>81</v>
      </c>
    </row>
    <row r="52" spans="1:20" s="103" customFormat="1" ht="15.75">
      <c r="C52" s="103" t="s">
        <v>82</v>
      </c>
      <c r="L52" s="104"/>
      <c r="M52" s="103" t="s">
        <v>83</v>
      </c>
    </row>
    <row r="55" spans="1:20" ht="45.75">
      <c r="H55" s="105"/>
    </row>
  </sheetData>
  <mergeCells count="29">
    <mergeCell ref="N34:P34"/>
    <mergeCell ref="Q34:S34"/>
    <mergeCell ref="N31:S31"/>
    <mergeCell ref="E32:G32"/>
    <mergeCell ref="H32:J32"/>
    <mergeCell ref="K32:M32"/>
    <mergeCell ref="N32:S32"/>
    <mergeCell ref="N33:P33"/>
    <mergeCell ref="Q33:S33"/>
    <mergeCell ref="N7:P7"/>
    <mergeCell ref="Q7:S7"/>
    <mergeCell ref="N8:P8"/>
    <mergeCell ref="Q8:S8"/>
    <mergeCell ref="A12:D12"/>
    <mergeCell ref="A30:D36"/>
    <mergeCell ref="H30:S30"/>
    <mergeCell ref="E31:G31"/>
    <mergeCell ref="H31:J31"/>
    <mergeCell ref="K31:M31"/>
    <mergeCell ref="A4:D10"/>
    <mergeCell ref="H4:S4"/>
    <mergeCell ref="E5:G5"/>
    <mergeCell ref="H5:J5"/>
    <mergeCell ref="K5:M5"/>
    <mergeCell ref="N5:S5"/>
    <mergeCell ref="E6:G6"/>
    <mergeCell ref="H6:J6"/>
    <mergeCell ref="K6:M6"/>
    <mergeCell ref="N6:S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2015-05-18T07:12:11Z</dcterms:created>
  <dcterms:modified xsi:type="dcterms:W3CDTF">2015-05-18T07:12:23Z</dcterms:modified>
</cp:coreProperties>
</file>