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8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<sst xmlns="http://schemas.openxmlformats.org/spreadsheetml/2006/main" count="106" uniqueCount="77">
  <si>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</si>
  <si>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</si>
  <si>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</si>
  <si>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</si>
  <si>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</si>
  <si>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</si>
  <si>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</si>
  <si>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</si>
  <si>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</si>
  <si>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Office of the Private</t>
  </si>
  <si>
    <t>ประถมศึกษา</t>
  </si>
  <si>
    <t>Elementary</t>
  </si>
  <si>
    <t>Lower Secondary</t>
  </si>
  <si>
    <t>Upper Secondary</t>
  </si>
  <si>
    <t>ก่อนประถมศึกษา</t>
  </si>
  <si>
    <t>Pre-elementary</t>
  </si>
  <si>
    <t>ชาย</t>
  </si>
  <si>
    <t>หญิง</t>
  </si>
  <si>
    <t>Male</t>
  </si>
  <si>
    <t>Female</t>
  </si>
  <si>
    <t>ชั้นเรียน</t>
  </si>
  <si>
    <t>Grade</t>
  </si>
  <si>
    <t>สังกัด  Jurisdiction</t>
  </si>
  <si>
    <t xml:space="preserve"> </t>
  </si>
  <si>
    <t>TABLE</t>
  </si>
  <si>
    <t xml:space="preserve">ตาราง     </t>
  </si>
  <si>
    <t>อนุบาล1</t>
  </si>
  <si>
    <t>อนุบาล2</t>
  </si>
  <si>
    <t>อนุบาล3</t>
  </si>
  <si>
    <t>เด็กเล็ก</t>
  </si>
  <si>
    <t>ประถม 1</t>
  </si>
  <si>
    <t>ประถม 2</t>
  </si>
  <si>
    <t>Pre- primary</t>
  </si>
  <si>
    <t>Pratom 1</t>
  </si>
  <si>
    <t>Pratom 2</t>
  </si>
  <si>
    <t>Kindergarten 1</t>
  </si>
  <si>
    <t>Kindergarten 2</t>
  </si>
  <si>
    <t>Kindergarten 3</t>
  </si>
  <si>
    <t xml:space="preserve">Department of Local </t>
  </si>
  <si>
    <t>Administration</t>
  </si>
  <si>
    <t>กรมส่งเสริม</t>
  </si>
  <si>
    <t>มัธยม 1</t>
  </si>
  <si>
    <t>มัธยม 2</t>
  </si>
  <si>
    <t>มัธยม 3</t>
  </si>
  <si>
    <t>ประถม 3</t>
  </si>
  <si>
    <t>ประถม 4</t>
  </si>
  <si>
    <t>ประถม 5</t>
  </si>
  <si>
    <t>ประถม 6</t>
  </si>
  <si>
    <t>มัธยม 4</t>
  </si>
  <si>
    <t>มัธยม 5</t>
  </si>
  <si>
    <t>มัธยม 6</t>
  </si>
  <si>
    <t>Matayom 1</t>
  </si>
  <si>
    <t>Matayom 4</t>
  </si>
  <si>
    <t>มัธยมต้น</t>
  </si>
  <si>
    <t>มัธยมปลาย</t>
  </si>
  <si>
    <t>การปกครองท้องถิ่น</t>
  </si>
  <si>
    <t xml:space="preserve">                         1/  โรงเรียนตำรวจตระเวนชายแดน,</t>
  </si>
  <si>
    <t xml:space="preserve">               1/   School for hilltribe children Set up by the Border Patrol Police,</t>
  </si>
  <si>
    <t xml:space="preserve">                    Office of  Rajabhat Institutes Council (ORIC).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</si>
  <si>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</si>
  <si>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</si>
  <si>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 xml:space="preserve">                   Chanthaburi Educational Institution</t>
  </si>
  <si>
    <t>Pratom 3</t>
  </si>
  <si>
    <t>Pratom 4</t>
  </si>
  <si>
    <t>Pratom 5</t>
  </si>
  <si>
    <t>Pratom 6</t>
  </si>
  <si>
    <t>Matayom 5</t>
  </si>
  <si>
    <t>Matayom 6</t>
  </si>
  <si>
    <t>Matayom 2</t>
  </si>
  <si>
    <t>Matayom 3</t>
  </si>
  <si>
    <t>อื่น ๆ 1/</t>
  </si>
  <si>
    <t>หมายเหตุ  : (1) ไม่รวมประเภทอาชีว และอุดมศึกษา</t>
  </si>
  <si>
    <t>Note  : (1)  Excluding Vocaiional and University.</t>
  </si>
  <si>
    <t>สถาบันการศึกษาจังหวัดจันทบุรี</t>
  </si>
  <si>
    <t>จำนวนนักเรียน จำแนกตามสังกัด  เพศ  ระดับการศึกษา และชั้นเรียน ปีการศึกษา 2552</t>
  </si>
  <si>
    <t>NUMBER OF STUDENTS BY JURISDICTION, SEX LEVEL OF EDUCATION AND GRADE: ACADEMIC YEAR 2009</t>
  </si>
  <si>
    <t>สำนักงานสภาสถาบันราชภัฏ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</si>
</sst>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3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1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11" fillId="7" borderId="1" applyNumberFormat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5" applyNumberFormat="0" applyAlignment="0" applyProtection="0"/>
    <xf numFmtId="0" fontId="0" fillId="23" borderId="6" applyNumberFormat="0" applyFont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207" fontId="1" fillId="0" borderId="14" xfId="0" applyNumberFormat="1" applyFont="1" applyBorder="1" applyAlignment="1">
      <alignment horizontal="right" vertical="center"/>
    </xf>
    <xf numFmtId="210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left" vertical="center"/>
    </xf>
    <xf numFmtId="210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07" fontId="2" fillId="0" borderId="21" xfId="0" applyNumberFormat="1" applyFont="1" applyBorder="1" applyAlignment="1">
      <alignment horizontal="right" vertical="center"/>
    </xf>
    <xf numFmtId="207" fontId="2" fillId="0" borderId="21" xfId="0" applyNumberFormat="1" applyFont="1" applyBorder="1" applyAlignment="1">
      <alignment/>
    </xf>
    <xf numFmtId="207" fontId="2" fillId="0" borderId="14" xfId="0" applyNumberFormat="1" applyFont="1" applyBorder="1" applyAlignment="1">
      <alignment/>
    </xf>
    <xf numFmtId="207" fontId="2" fillId="0" borderId="22" xfId="0" applyNumberFormat="1" applyFont="1" applyBorder="1" applyAlignment="1">
      <alignment/>
    </xf>
    <xf numFmtId="207" fontId="1" fillId="0" borderId="22" xfId="0" applyNumberFormat="1" applyFont="1" applyBorder="1" applyAlignment="1">
      <alignment horizontal="right" vertical="center"/>
    </xf>
    <xf numFmtId="210" fontId="1" fillId="0" borderId="22" xfId="0" applyNumberFormat="1" applyFont="1" applyBorder="1" applyAlignment="1">
      <alignment horizontal="right" vertical="center"/>
    </xf>
    <xf numFmtId="210" fontId="2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207" fontId="1" fillId="0" borderId="3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207" fontId="1" fillId="0" borderId="14" xfId="0" applyNumberFormat="1" applyFont="1" applyBorder="1" applyAlignment="1">
      <alignment/>
    </xf>
    <xf numFmtId="207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38</xdr:row>
      <xdr:rowOff>0</xdr:rowOff>
    </xdr:to>
    <xdr:grpSp>
      <xdr:nvGrpSpPr>
        <xdr:cNvPr id="1" name="Group 4"/>
        <xdr:cNvGrpSpPr>
          <a:grpSpLocks/>
        </xdr:cNvGrpSpPr>
      </xdr:nvGrpSpPr>
      <xdr:grpSpPr>
        <a:xfrm rot="21597528">
          <a:off x="9610725" y="0"/>
          <a:ext cx="0" cy="6619875"/>
          <a:chOff x="636" y="6"/>
          <a:chExt cx="25" cy="50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24</xdr:row>
      <xdr:rowOff>57150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610725" y="419100"/>
          <a:ext cx="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21</xdr:col>
      <xdr:colOff>0</xdr:colOff>
      <xdr:row>0</xdr:row>
      <xdr:rowOff>28575</xdr:rowOff>
    </xdr:from>
    <xdr:to>
      <xdr:col>21</xdr:col>
      <xdr:colOff>0</xdr:colOff>
      <xdr:row>1</xdr:row>
      <xdr:rowOff>19050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9610725" y="285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40</xdr:row>
      <xdr:rowOff>247650</xdr:rowOff>
    </xdr:to>
    <xdr:grpSp>
      <xdr:nvGrpSpPr>
        <xdr:cNvPr id="6" name="Group 8"/>
        <xdr:cNvGrpSpPr>
          <a:grpSpLocks/>
        </xdr:cNvGrpSpPr>
      </xdr:nvGrpSpPr>
      <xdr:grpSpPr>
        <a:xfrm rot="10797528">
          <a:off x="9610725" y="2647950"/>
          <a:ext cx="0" cy="4676775"/>
          <a:chOff x="636" y="6"/>
          <a:chExt cx="25" cy="503"/>
        </a:xfrm>
        <a:solidFill>
          <a:srgbClr val="FFFFFF"/>
        </a:solidFill>
      </xdr:grpSpPr>
      <xdr:sp>
        <xdr:nvSpPr>
          <xdr:cNvPr id="7" name="Rectangle 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38</xdr:row>
      <xdr:rowOff>180975</xdr:rowOff>
    </xdr:from>
    <xdr:to>
      <xdr:col>21</xdr:col>
      <xdr:colOff>0</xdr:colOff>
      <xdr:row>40</xdr:row>
      <xdr:rowOff>238125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610725" y="6800850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47625</xdr:colOff>
      <xdr:row>36</xdr:row>
      <xdr:rowOff>152400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5867400" y="6115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PageLayoutView="0" workbookViewId="0" topLeftCell="A4">
      <selection activeCell="K19" sqref="K19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4.57421875" style="1" customWidth="1"/>
    <col min="5" max="19" width="7.140625" style="1" customWidth="1"/>
    <col min="20" max="20" width="0.9921875" style="1" customWidth="1"/>
    <col min="21" max="21" width="19.421875" style="1" customWidth="1"/>
    <col min="22" max="16384" width="9.140625" style="1" customWidth="1"/>
  </cols>
  <sheetData>
    <row r="1" spans="2:4" s="3" customFormat="1" ht="18.75">
      <c r="B1" s="3" t="s">
        <v>25</v>
      </c>
      <c r="C1" s="20">
        <v>3.8</v>
      </c>
      <c r="D1" s="3" t="s">
        <v>74</v>
      </c>
    </row>
    <row r="2" spans="2:4" s="3" customFormat="1" ht="14.25" customHeight="1">
      <c r="B2" s="3" t="s">
        <v>24</v>
      </c>
      <c r="C2" s="20">
        <v>3.8</v>
      </c>
      <c r="D2" s="3" t="s">
        <v>75</v>
      </c>
    </row>
    <row r="3" ht="3.75" customHeight="1"/>
    <row r="4" spans="1:21" ht="16.5" customHeight="1">
      <c r="A4" s="61" t="s">
        <v>20</v>
      </c>
      <c r="B4" s="61"/>
      <c r="C4" s="61"/>
      <c r="D4" s="61"/>
      <c r="E4" s="34"/>
      <c r="F4" s="12"/>
      <c r="G4" s="21"/>
      <c r="H4" s="60" t="s">
        <v>22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53"/>
      <c r="T4" s="61" t="s">
        <v>21</v>
      </c>
      <c r="U4" s="61"/>
    </row>
    <row r="5" spans="1:21" ht="17.25" customHeight="1">
      <c r="A5" s="62"/>
      <c r="B5" s="62"/>
      <c r="C5" s="62"/>
      <c r="D5" s="62"/>
      <c r="E5" s="8"/>
      <c r="G5" s="22"/>
      <c r="H5" s="37"/>
      <c r="I5" s="38"/>
      <c r="J5" s="39"/>
      <c r="K5" s="59" t="s">
        <v>2</v>
      </c>
      <c r="L5" s="59"/>
      <c r="M5" s="59"/>
      <c r="N5" s="37"/>
      <c r="O5" s="38"/>
      <c r="P5" s="39"/>
      <c r="Q5" s="37"/>
      <c r="R5" s="38"/>
      <c r="S5" s="40"/>
      <c r="T5" s="62"/>
      <c r="U5" s="50"/>
    </row>
    <row r="6" spans="1:21" ht="15.75" customHeight="1">
      <c r="A6" s="62"/>
      <c r="B6" s="62"/>
      <c r="C6" s="62"/>
      <c r="D6" s="62"/>
      <c r="E6" s="52" t="s">
        <v>7</v>
      </c>
      <c r="F6" s="58"/>
      <c r="G6" s="58"/>
      <c r="H6" s="58" t="s">
        <v>0</v>
      </c>
      <c r="I6" s="58"/>
      <c r="J6" s="58"/>
      <c r="K6" s="58" t="s">
        <v>3</v>
      </c>
      <c r="L6" s="58"/>
      <c r="M6" s="58"/>
      <c r="N6" s="58" t="s">
        <v>40</v>
      </c>
      <c r="O6" s="58"/>
      <c r="P6" s="58"/>
      <c r="Q6" s="58"/>
      <c r="R6" s="58"/>
      <c r="S6" s="49"/>
      <c r="T6" s="62"/>
      <c r="U6" s="50"/>
    </row>
    <row r="7" spans="1:21" ht="17.25" customHeight="1">
      <c r="A7" s="62"/>
      <c r="B7" s="62"/>
      <c r="C7" s="62"/>
      <c r="D7" s="62"/>
      <c r="E7" s="52" t="s">
        <v>8</v>
      </c>
      <c r="F7" s="58"/>
      <c r="G7" s="58"/>
      <c r="H7" s="58" t="s">
        <v>1</v>
      </c>
      <c r="I7" s="58"/>
      <c r="J7" s="58"/>
      <c r="K7" s="58" t="s">
        <v>4</v>
      </c>
      <c r="L7" s="58"/>
      <c r="M7" s="58"/>
      <c r="N7" s="58" t="s">
        <v>55</v>
      </c>
      <c r="O7" s="58"/>
      <c r="P7" s="58"/>
      <c r="Q7" s="58" t="s">
        <v>70</v>
      </c>
      <c r="R7" s="58"/>
      <c r="S7" s="49"/>
      <c r="T7" s="62"/>
      <c r="U7" s="50"/>
    </row>
    <row r="8" spans="1:21" ht="16.5" customHeight="1">
      <c r="A8" s="62"/>
      <c r="B8" s="62"/>
      <c r="C8" s="62"/>
      <c r="D8" s="62"/>
      <c r="E8" s="8"/>
      <c r="G8" s="22"/>
      <c r="H8" s="58" t="s">
        <v>5</v>
      </c>
      <c r="I8" s="58"/>
      <c r="J8" s="58"/>
      <c r="K8" s="58" t="s">
        <v>9</v>
      </c>
      <c r="L8" s="58"/>
      <c r="M8" s="58"/>
      <c r="N8" s="58" t="s">
        <v>38</v>
      </c>
      <c r="O8" s="58"/>
      <c r="P8" s="58"/>
      <c r="Q8" s="58" t="s">
        <v>23</v>
      </c>
      <c r="R8" s="58"/>
      <c r="S8" s="49"/>
      <c r="T8" s="62"/>
      <c r="U8" s="50"/>
    </row>
    <row r="9" spans="1:21" ht="14.25" customHeight="1">
      <c r="A9" s="62"/>
      <c r="B9" s="62"/>
      <c r="C9" s="62"/>
      <c r="D9" s="62"/>
      <c r="E9" s="8"/>
      <c r="G9" s="22"/>
      <c r="H9" s="58" t="s">
        <v>6</v>
      </c>
      <c r="I9" s="58"/>
      <c r="J9" s="58"/>
      <c r="K9" s="58" t="s">
        <v>6</v>
      </c>
      <c r="L9" s="58"/>
      <c r="M9" s="58"/>
      <c r="N9" s="58" t="s">
        <v>39</v>
      </c>
      <c r="O9" s="58"/>
      <c r="P9" s="58"/>
      <c r="Q9" s="23"/>
      <c r="S9" s="2"/>
      <c r="T9" s="62"/>
      <c r="U9" s="50"/>
    </row>
    <row r="10" spans="1:21" ht="13.5" customHeight="1">
      <c r="A10" s="62"/>
      <c r="B10" s="62"/>
      <c r="C10" s="62"/>
      <c r="D10" s="62"/>
      <c r="E10" s="41" t="s">
        <v>7</v>
      </c>
      <c r="F10" s="35" t="s">
        <v>16</v>
      </c>
      <c r="G10" s="35" t="s">
        <v>17</v>
      </c>
      <c r="H10" s="35" t="s">
        <v>7</v>
      </c>
      <c r="I10" s="35" t="s">
        <v>16</v>
      </c>
      <c r="J10" s="35" t="s">
        <v>17</v>
      </c>
      <c r="K10" s="35" t="s">
        <v>7</v>
      </c>
      <c r="L10" s="35" t="s">
        <v>16</v>
      </c>
      <c r="M10" s="35" t="s">
        <v>17</v>
      </c>
      <c r="N10" s="35" t="s">
        <v>7</v>
      </c>
      <c r="O10" s="35" t="s">
        <v>16</v>
      </c>
      <c r="P10" s="35" t="s">
        <v>17</v>
      </c>
      <c r="Q10" s="35" t="s">
        <v>7</v>
      </c>
      <c r="R10" s="35" t="s">
        <v>16</v>
      </c>
      <c r="S10" s="36" t="s">
        <v>17</v>
      </c>
      <c r="T10" s="62"/>
      <c r="U10" s="50"/>
    </row>
    <row r="11" spans="1:21" ht="13.5" customHeight="1">
      <c r="A11" s="63"/>
      <c r="B11" s="63"/>
      <c r="C11" s="63"/>
      <c r="D11" s="63"/>
      <c r="E11" s="25" t="s">
        <v>8</v>
      </c>
      <c r="F11" s="24" t="s">
        <v>18</v>
      </c>
      <c r="G11" s="24" t="s">
        <v>19</v>
      </c>
      <c r="H11" s="24" t="s">
        <v>8</v>
      </c>
      <c r="I11" s="24" t="s">
        <v>18</v>
      </c>
      <c r="J11" s="24" t="s">
        <v>19</v>
      </c>
      <c r="K11" s="24" t="s">
        <v>8</v>
      </c>
      <c r="L11" s="24" t="s">
        <v>18</v>
      </c>
      <c r="M11" s="24" t="s">
        <v>19</v>
      </c>
      <c r="N11" s="24" t="s">
        <v>8</v>
      </c>
      <c r="O11" s="24" t="s">
        <v>18</v>
      </c>
      <c r="P11" s="24" t="s">
        <v>19</v>
      </c>
      <c r="Q11" s="24" t="s">
        <v>8</v>
      </c>
      <c r="R11" s="24" t="s">
        <v>18</v>
      </c>
      <c r="S11" s="26" t="s">
        <v>19</v>
      </c>
      <c r="T11" s="63"/>
      <c r="U11" s="63"/>
    </row>
    <row r="12" spans="1:20" s="57" customFormat="1" ht="22.5" customHeight="1" hidden="1">
      <c r="A12" s="54"/>
      <c r="B12" s="54"/>
      <c r="C12" s="54"/>
      <c r="D12" s="54"/>
      <c r="E12" s="55">
        <v>107170</v>
      </c>
      <c r="F12" s="55">
        <v>53130</v>
      </c>
      <c r="G12" s="55">
        <v>54040</v>
      </c>
      <c r="H12" s="55">
        <v>63236</v>
      </c>
      <c r="I12" s="55">
        <v>31437</v>
      </c>
      <c r="J12" s="55">
        <v>31799</v>
      </c>
      <c r="K12" s="55">
        <v>36538</v>
      </c>
      <c r="L12" s="55">
        <v>17834</v>
      </c>
      <c r="M12" s="55">
        <v>18704</v>
      </c>
      <c r="N12" s="55">
        <v>5916</v>
      </c>
      <c r="O12" s="55">
        <v>3152</v>
      </c>
      <c r="P12" s="55">
        <v>2764</v>
      </c>
      <c r="Q12" s="55">
        <v>1480</v>
      </c>
      <c r="R12" s="55">
        <v>707</v>
      </c>
      <c r="S12" s="55">
        <v>773</v>
      </c>
      <c r="T12" s="56"/>
    </row>
    <row r="13" spans="1:20" ht="22.5" customHeight="1" hidden="1">
      <c r="A13" s="10"/>
      <c r="B13" s="10"/>
      <c r="C13" s="10"/>
      <c r="D13" s="10"/>
      <c r="E13" s="46">
        <v>88787</v>
      </c>
      <c r="F13" s="46">
        <v>43891</v>
      </c>
      <c r="G13" s="46">
        <v>44896</v>
      </c>
      <c r="H13" s="46">
        <v>61417</v>
      </c>
      <c r="I13" s="46">
        <v>30789</v>
      </c>
      <c r="J13" s="46">
        <v>30628</v>
      </c>
      <c r="K13" s="46">
        <v>36064</v>
      </c>
      <c r="L13" s="46">
        <v>17579</v>
      </c>
      <c r="M13" s="46">
        <v>18485</v>
      </c>
      <c r="N13" s="46">
        <v>6026</v>
      </c>
      <c r="O13" s="46">
        <v>3114</v>
      </c>
      <c r="P13" s="46">
        <v>2912</v>
      </c>
      <c r="Q13" s="46">
        <v>1129</v>
      </c>
      <c r="R13" s="46">
        <v>629</v>
      </c>
      <c r="S13" s="46">
        <v>500</v>
      </c>
      <c r="T13" s="13"/>
    </row>
    <row r="14" spans="1:21" ht="16.5" customHeight="1">
      <c r="A14" s="51" t="s">
        <v>7</v>
      </c>
      <c r="B14" s="51"/>
      <c r="C14" s="51"/>
      <c r="D14" s="51"/>
      <c r="E14" s="27">
        <f>H14+K14+N14+Q14</f>
        <v>107170</v>
      </c>
      <c r="F14" s="27">
        <f>I14+L14+O14+R14</f>
        <v>53130</v>
      </c>
      <c r="G14" s="27">
        <f>J14+M14+P14+S14</f>
        <v>54040</v>
      </c>
      <c r="H14" s="27">
        <f aca="true" t="shared" si="0" ref="H14:S14">H15+H20+H27+H31</f>
        <v>63236</v>
      </c>
      <c r="I14" s="27">
        <f t="shared" si="0"/>
        <v>31437</v>
      </c>
      <c r="J14" s="27">
        <f t="shared" si="0"/>
        <v>31799</v>
      </c>
      <c r="K14" s="27">
        <f t="shared" si="0"/>
        <v>36538</v>
      </c>
      <c r="L14" s="27">
        <f t="shared" si="0"/>
        <v>17834</v>
      </c>
      <c r="M14" s="27">
        <f t="shared" si="0"/>
        <v>18704</v>
      </c>
      <c r="N14" s="27">
        <f t="shared" si="0"/>
        <v>5916</v>
      </c>
      <c r="O14" s="27">
        <f t="shared" si="0"/>
        <v>3152</v>
      </c>
      <c r="P14" s="27">
        <f t="shared" si="0"/>
        <v>2764</v>
      </c>
      <c r="Q14" s="27">
        <f t="shared" si="0"/>
        <v>1480</v>
      </c>
      <c r="R14" s="27">
        <f t="shared" si="0"/>
        <v>707</v>
      </c>
      <c r="S14" s="27">
        <f t="shared" si="0"/>
        <v>773</v>
      </c>
      <c r="U14" s="9" t="s">
        <v>8</v>
      </c>
    </row>
    <row r="15" spans="1:21" s="3" customFormat="1" ht="15.75" customHeight="1">
      <c r="A15" s="19" t="s">
        <v>14</v>
      </c>
      <c r="B15" s="9"/>
      <c r="C15" s="9"/>
      <c r="D15" s="9"/>
      <c r="E15" s="28">
        <f>F15+G15</f>
        <v>18339</v>
      </c>
      <c r="F15" s="29">
        <f aca="true" t="shared" si="1" ref="F15:G19">I15+L15+O15+R15</f>
        <v>9409</v>
      </c>
      <c r="G15" s="29">
        <f t="shared" si="1"/>
        <v>8930</v>
      </c>
      <c r="H15" s="29">
        <f>I15+J15</f>
        <v>8872</v>
      </c>
      <c r="I15" s="29">
        <f aca="true" t="shared" si="2" ref="I15:S15">SUM(I16:I19)</f>
        <v>4676</v>
      </c>
      <c r="J15" s="29">
        <f t="shared" si="2"/>
        <v>4196</v>
      </c>
      <c r="K15" s="29">
        <f aca="true" t="shared" si="3" ref="K15:K20">L15+M15</f>
        <v>7899</v>
      </c>
      <c r="L15" s="29">
        <f t="shared" si="2"/>
        <v>3964</v>
      </c>
      <c r="M15" s="29">
        <f t="shared" si="2"/>
        <v>3935</v>
      </c>
      <c r="N15" s="29">
        <f>O15+P15</f>
        <v>1028</v>
      </c>
      <c r="O15" s="29">
        <f t="shared" si="2"/>
        <v>540</v>
      </c>
      <c r="P15" s="29">
        <f t="shared" si="2"/>
        <v>488</v>
      </c>
      <c r="Q15" s="29">
        <f>R15+S15</f>
        <v>540</v>
      </c>
      <c r="R15" s="29">
        <f t="shared" si="2"/>
        <v>229</v>
      </c>
      <c r="S15" s="30">
        <f t="shared" si="2"/>
        <v>311</v>
      </c>
      <c r="T15" s="4" t="s">
        <v>15</v>
      </c>
      <c r="U15" s="11"/>
    </row>
    <row r="16" spans="2:21" ht="15" customHeight="1">
      <c r="B16" s="1" t="s">
        <v>26</v>
      </c>
      <c r="E16" s="48">
        <f>F16+G16</f>
        <v>7330</v>
      </c>
      <c r="F16" s="47">
        <f t="shared" si="1"/>
        <v>3802</v>
      </c>
      <c r="G16" s="47">
        <f t="shared" si="1"/>
        <v>3528</v>
      </c>
      <c r="H16" s="47">
        <f>I16+J16</f>
        <v>4471</v>
      </c>
      <c r="I16" s="14">
        <v>2389</v>
      </c>
      <c r="J16" s="14">
        <v>2082</v>
      </c>
      <c r="K16" s="47">
        <f t="shared" si="3"/>
        <v>2446</v>
      </c>
      <c r="L16" s="14">
        <v>1213</v>
      </c>
      <c r="M16" s="14">
        <v>1233</v>
      </c>
      <c r="N16" s="47">
        <f>O16+P16</f>
        <v>296</v>
      </c>
      <c r="O16" s="14">
        <v>151</v>
      </c>
      <c r="P16" s="14">
        <v>145</v>
      </c>
      <c r="Q16" s="47">
        <f>R16+S16</f>
        <v>117</v>
      </c>
      <c r="R16" s="14">
        <v>49</v>
      </c>
      <c r="S16" s="31">
        <v>68</v>
      </c>
      <c r="U16" s="1" t="s">
        <v>35</v>
      </c>
    </row>
    <row r="17" spans="2:21" ht="14.25" customHeight="1">
      <c r="B17" s="1" t="s">
        <v>27</v>
      </c>
      <c r="E17" s="48">
        <f>F17+G17</f>
        <v>7464</v>
      </c>
      <c r="F17" s="47">
        <f t="shared" si="1"/>
        <v>3829</v>
      </c>
      <c r="G17" s="47">
        <f t="shared" si="1"/>
        <v>3635</v>
      </c>
      <c r="H17" s="47">
        <f>I17+J17</f>
        <v>4401</v>
      </c>
      <c r="I17" s="14">
        <v>2287</v>
      </c>
      <c r="J17" s="14">
        <v>2114</v>
      </c>
      <c r="K17" s="47">
        <f t="shared" si="3"/>
        <v>2547</v>
      </c>
      <c r="L17" s="14">
        <v>1262</v>
      </c>
      <c r="M17" s="14">
        <v>1285</v>
      </c>
      <c r="N17" s="47">
        <f>O17+P17</f>
        <v>413</v>
      </c>
      <c r="O17" s="14">
        <v>232</v>
      </c>
      <c r="P17" s="14">
        <v>181</v>
      </c>
      <c r="Q17" s="47">
        <f>R17+S17</f>
        <v>103</v>
      </c>
      <c r="R17" s="14">
        <v>48</v>
      </c>
      <c r="S17" s="31">
        <v>55</v>
      </c>
      <c r="U17" s="1" t="s">
        <v>36</v>
      </c>
    </row>
    <row r="18" spans="2:21" ht="15" customHeight="1">
      <c r="B18" s="1" t="s">
        <v>28</v>
      </c>
      <c r="E18" s="48">
        <f>F18+G18</f>
        <v>3136</v>
      </c>
      <c r="F18" s="47">
        <f t="shared" si="1"/>
        <v>1597</v>
      </c>
      <c r="G18" s="47">
        <f t="shared" si="1"/>
        <v>1539</v>
      </c>
      <c r="H18" s="15">
        <v>0</v>
      </c>
      <c r="I18" s="15">
        <v>0</v>
      </c>
      <c r="J18" s="15">
        <v>0</v>
      </c>
      <c r="K18" s="47">
        <f t="shared" si="3"/>
        <v>2817</v>
      </c>
      <c r="L18" s="14">
        <v>1440</v>
      </c>
      <c r="M18" s="14">
        <v>1377</v>
      </c>
      <c r="N18" s="47">
        <f>O18+P18</f>
        <v>319</v>
      </c>
      <c r="O18" s="14">
        <v>157</v>
      </c>
      <c r="P18" s="14">
        <v>162</v>
      </c>
      <c r="Q18" s="15">
        <v>0</v>
      </c>
      <c r="R18" s="15">
        <v>0</v>
      </c>
      <c r="S18" s="32">
        <v>0</v>
      </c>
      <c r="U18" s="7" t="s">
        <v>37</v>
      </c>
    </row>
    <row r="19" spans="2:21" ht="15" customHeight="1">
      <c r="B19" s="1" t="s">
        <v>29</v>
      </c>
      <c r="E19" s="48">
        <f>F19+G19</f>
        <v>409</v>
      </c>
      <c r="F19" s="47">
        <f t="shared" si="1"/>
        <v>181</v>
      </c>
      <c r="G19" s="47">
        <f t="shared" si="1"/>
        <v>228</v>
      </c>
      <c r="H19" s="15">
        <v>0</v>
      </c>
      <c r="I19" s="15">
        <v>0</v>
      </c>
      <c r="J19" s="15">
        <v>0</v>
      </c>
      <c r="K19" s="47">
        <f t="shared" si="3"/>
        <v>89</v>
      </c>
      <c r="L19" s="14">
        <v>49</v>
      </c>
      <c r="M19" s="14">
        <v>40</v>
      </c>
      <c r="N19" s="15">
        <v>0</v>
      </c>
      <c r="O19" s="15">
        <v>0</v>
      </c>
      <c r="P19" s="15">
        <v>0</v>
      </c>
      <c r="Q19" s="47">
        <f>R19+S19</f>
        <v>320</v>
      </c>
      <c r="R19" s="14">
        <v>132</v>
      </c>
      <c r="S19" s="31">
        <v>188</v>
      </c>
      <c r="U19" s="7" t="s">
        <v>32</v>
      </c>
    </row>
    <row r="20" spans="1:20" s="3" customFormat="1" ht="16.5" customHeight="1">
      <c r="A20" s="3" t="s">
        <v>10</v>
      </c>
      <c r="E20" s="28">
        <f>SUM(E21:E26)</f>
        <v>41535</v>
      </c>
      <c r="F20" s="29">
        <f aca="true" t="shared" si="4" ref="F20:S20">SUM(F21:F26)</f>
        <v>21117</v>
      </c>
      <c r="G20" s="29">
        <f t="shared" si="4"/>
        <v>20418</v>
      </c>
      <c r="H20" s="29">
        <f>I20+J20</f>
        <v>30092</v>
      </c>
      <c r="I20" s="29">
        <f t="shared" si="4"/>
        <v>15612</v>
      </c>
      <c r="J20" s="29">
        <f>SUM(J21:J26)</f>
        <v>14480</v>
      </c>
      <c r="K20" s="29">
        <f t="shared" si="3"/>
        <v>18621</v>
      </c>
      <c r="L20" s="29">
        <f t="shared" si="4"/>
        <v>9338</v>
      </c>
      <c r="M20" s="29">
        <f t="shared" si="4"/>
        <v>9283</v>
      </c>
      <c r="N20" s="29">
        <f>O20+P20</f>
        <v>3224</v>
      </c>
      <c r="O20" s="29">
        <f t="shared" si="4"/>
        <v>1664</v>
      </c>
      <c r="P20" s="29">
        <f t="shared" si="4"/>
        <v>1560</v>
      </c>
      <c r="Q20" s="29">
        <f>R20+S20</f>
        <v>940</v>
      </c>
      <c r="R20" s="29">
        <f t="shared" si="4"/>
        <v>478</v>
      </c>
      <c r="S20" s="30">
        <f t="shared" si="4"/>
        <v>462</v>
      </c>
      <c r="T20" s="4" t="s">
        <v>11</v>
      </c>
    </row>
    <row r="21" spans="2:21" ht="14.25" customHeight="1">
      <c r="B21" s="1" t="s">
        <v>30</v>
      </c>
      <c r="E21" s="48">
        <f aca="true" t="shared" si="5" ref="E21:E26">F21+G21</f>
        <v>7731</v>
      </c>
      <c r="F21" s="14">
        <v>3582</v>
      </c>
      <c r="G21" s="14">
        <v>4149</v>
      </c>
      <c r="H21" s="47">
        <f aca="true" t="shared" si="6" ref="H21:H26">I21+J21</f>
        <v>5036</v>
      </c>
      <c r="I21" s="14">
        <v>2620</v>
      </c>
      <c r="J21" s="14">
        <v>2416</v>
      </c>
      <c r="K21" s="47">
        <f aca="true" t="shared" si="7" ref="K21:K26">L21+M21</f>
        <v>3422</v>
      </c>
      <c r="L21" s="14">
        <v>1772</v>
      </c>
      <c r="M21" s="14">
        <v>1650</v>
      </c>
      <c r="N21" s="47">
        <f aca="true" t="shared" si="8" ref="N21:N30">O21+P21</f>
        <v>519</v>
      </c>
      <c r="O21" s="14">
        <v>241</v>
      </c>
      <c r="P21" s="14">
        <v>278</v>
      </c>
      <c r="Q21" s="47">
        <f aca="true" t="shared" si="9" ref="Q21:Q26">R21+S21</f>
        <v>160</v>
      </c>
      <c r="R21" s="14">
        <v>85</v>
      </c>
      <c r="S21" s="31">
        <v>75</v>
      </c>
      <c r="U21" s="16" t="s">
        <v>33</v>
      </c>
    </row>
    <row r="22" spans="2:21" ht="14.25" customHeight="1">
      <c r="B22" s="1" t="s">
        <v>31</v>
      </c>
      <c r="E22" s="48">
        <f t="shared" si="5"/>
        <v>6395</v>
      </c>
      <c r="F22" s="14">
        <v>3395</v>
      </c>
      <c r="G22" s="14">
        <v>3000</v>
      </c>
      <c r="H22" s="47">
        <f t="shared" si="6"/>
        <v>4671</v>
      </c>
      <c r="I22" s="14">
        <v>2444</v>
      </c>
      <c r="J22" s="14">
        <v>2227</v>
      </c>
      <c r="K22" s="47">
        <f t="shared" si="7"/>
        <v>2960</v>
      </c>
      <c r="L22" s="14">
        <v>1538</v>
      </c>
      <c r="M22" s="14">
        <v>1422</v>
      </c>
      <c r="N22" s="47">
        <f t="shared" si="8"/>
        <v>482</v>
      </c>
      <c r="O22" s="14">
        <v>244</v>
      </c>
      <c r="P22" s="14">
        <v>238</v>
      </c>
      <c r="Q22" s="47">
        <f t="shared" si="9"/>
        <v>160</v>
      </c>
      <c r="R22" s="14">
        <v>79</v>
      </c>
      <c r="S22" s="31">
        <v>81</v>
      </c>
      <c r="U22" s="16" t="s">
        <v>34</v>
      </c>
    </row>
    <row r="23" spans="1:21" ht="14.25" customHeight="1">
      <c r="A23" s="3"/>
      <c r="B23" s="1" t="s">
        <v>44</v>
      </c>
      <c r="E23" s="48">
        <f t="shared" si="5"/>
        <v>6768</v>
      </c>
      <c r="F23" s="14">
        <v>3515</v>
      </c>
      <c r="G23" s="14">
        <v>3253</v>
      </c>
      <c r="H23" s="47">
        <f t="shared" si="6"/>
        <v>5083</v>
      </c>
      <c r="I23" s="14">
        <v>2668</v>
      </c>
      <c r="J23" s="14">
        <v>2415</v>
      </c>
      <c r="K23" s="47">
        <f t="shared" si="7"/>
        <v>3125</v>
      </c>
      <c r="L23" s="14">
        <v>1582</v>
      </c>
      <c r="M23" s="14">
        <v>1543</v>
      </c>
      <c r="N23" s="47">
        <f t="shared" si="8"/>
        <v>462</v>
      </c>
      <c r="O23" s="14">
        <v>229</v>
      </c>
      <c r="P23" s="14">
        <v>233</v>
      </c>
      <c r="Q23" s="47">
        <f t="shared" si="9"/>
        <v>163</v>
      </c>
      <c r="R23" s="14">
        <v>75</v>
      </c>
      <c r="S23" s="31">
        <v>88</v>
      </c>
      <c r="U23" s="16" t="s">
        <v>62</v>
      </c>
    </row>
    <row r="24" spans="2:21" ht="14.25" customHeight="1">
      <c r="B24" s="1" t="s">
        <v>45</v>
      </c>
      <c r="E24" s="48">
        <f t="shared" si="5"/>
        <v>6588</v>
      </c>
      <c r="F24" s="14">
        <v>3392</v>
      </c>
      <c r="G24" s="14">
        <v>3196</v>
      </c>
      <c r="H24" s="47">
        <f t="shared" si="6"/>
        <v>4879</v>
      </c>
      <c r="I24" s="14">
        <v>2525</v>
      </c>
      <c r="J24" s="14">
        <v>2354</v>
      </c>
      <c r="K24" s="47">
        <f t="shared" si="7"/>
        <v>2906</v>
      </c>
      <c r="L24" s="14">
        <v>1399</v>
      </c>
      <c r="M24" s="14">
        <v>1507</v>
      </c>
      <c r="N24" s="47">
        <f t="shared" si="8"/>
        <v>550</v>
      </c>
      <c r="O24" s="14">
        <v>290</v>
      </c>
      <c r="P24" s="14">
        <v>260</v>
      </c>
      <c r="Q24" s="47">
        <f t="shared" si="9"/>
        <v>130</v>
      </c>
      <c r="R24" s="14">
        <v>66</v>
      </c>
      <c r="S24" s="31">
        <v>64</v>
      </c>
      <c r="U24" s="16" t="s">
        <v>63</v>
      </c>
    </row>
    <row r="25" spans="2:21" ht="14.25" customHeight="1">
      <c r="B25" s="1" t="s">
        <v>46</v>
      </c>
      <c r="E25" s="48">
        <f t="shared" si="5"/>
        <v>6680</v>
      </c>
      <c r="F25" s="14">
        <v>3404</v>
      </c>
      <c r="G25" s="14">
        <v>3276</v>
      </c>
      <c r="H25" s="47">
        <f t="shared" si="6"/>
        <v>4891</v>
      </c>
      <c r="I25" s="14">
        <v>2497</v>
      </c>
      <c r="J25" s="14">
        <v>2394</v>
      </c>
      <c r="K25" s="47">
        <f t="shared" si="7"/>
        <v>3083</v>
      </c>
      <c r="L25" s="14">
        <v>1476</v>
      </c>
      <c r="M25" s="14">
        <v>1607</v>
      </c>
      <c r="N25" s="47">
        <f t="shared" si="8"/>
        <v>585</v>
      </c>
      <c r="O25" s="14">
        <v>319</v>
      </c>
      <c r="P25" s="14">
        <v>266</v>
      </c>
      <c r="Q25" s="47">
        <f t="shared" si="9"/>
        <v>158</v>
      </c>
      <c r="R25" s="14">
        <v>82</v>
      </c>
      <c r="S25" s="31">
        <v>76</v>
      </c>
      <c r="U25" s="16" t="s">
        <v>64</v>
      </c>
    </row>
    <row r="26" spans="2:21" ht="14.25" customHeight="1">
      <c r="B26" s="1" t="s">
        <v>47</v>
      </c>
      <c r="E26" s="48">
        <f t="shared" si="5"/>
        <v>7373</v>
      </c>
      <c r="F26" s="14">
        <v>3829</v>
      </c>
      <c r="G26" s="14">
        <v>3544</v>
      </c>
      <c r="H26" s="47">
        <f t="shared" si="6"/>
        <v>5532</v>
      </c>
      <c r="I26" s="14">
        <v>2858</v>
      </c>
      <c r="J26" s="14">
        <v>2674</v>
      </c>
      <c r="K26" s="47">
        <f t="shared" si="7"/>
        <v>3125</v>
      </c>
      <c r="L26" s="14">
        <v>1571</v>
      </c>
      <c r="M26" s="14">
        <v>1554</v>
      </c>
      <c r="N26" s="47">
        <f>O26+P26</f>
        <v>626</v>
      </c>
      <c r="O26" s="14">
        <v>341</v>
      </c>
      <c r="P26" s="14">
        <v>285</v>
      </c>
      <c r="Q26" s="47">
        <f t="shared" si="9"/>
        <v>169</v>
      </c>
      <c r="R26" s="14">
        <v>91</v>
      </c>
      <c r="S26" s="31">
        <v>78</v>
      </c>
      <c r="U26" s="16" t="s">
        <v>65</v>
      </c>
    </row>
    <row r="27" spans="1:21" s="3" customFormat="1" ht="17.25" customHeight="1">
      <c r="A27" s="3" t="s">
        <v>53</v>
      </c>
      <c r="E27" s="28">
        <f>SUM(E28:E30)</f>
        <v>21385</v>
      </c>
      <c r="F27" s="29">
        <f aca="true" t="shared" si="10" ref="F27:P27">SUM(F28:F30)</f>
        <v>10730</v>
      </c>
      <c r="G27" s="29">
        <f t="shared" si="10"/>
        <v>10655</v>
      </c>
      <c r="H27" s="29">
        <f aca="true" t="shared" si="11" ref="H27:H34">I27+J27</f>
        <v>16553</v>
      </c>
      <c r="I27" s="29">
        <f t="shared" si="10"/>
        <v>8291</v>
      </c>
      <c r="J27" s="29">
        <f t="shared" si="10"/>
        <v>8262</v>
      </c>
      <c r="K27" s="29">
        <f aca="true" t="shared" si="12" ref="K27:K34">L27+M27</f>
        <v>8104</v>
      </c>
      <c r="L27" s="29">
        <f t="shared" si="10"/>
        <v>3796</v>
      </c>
      <c r="M27" s="29">
        <f>SUM(M28:M30)</f>
        <v>4308</v>
      </c>
      <c r="N27" s="29">
        <f>O27+P27</f>
        <v>1664</v>
      </c>
      <c r="O27" s="29">
        <f t="shared" si="10"/>
        <v>948</v>
      </c>
      <c r="P27" s="29">
        <f t="shared" si="10"/>
        <v>716</v>
      </c>
      <c r="Q27" s="18">
        <v>0</v>
      </c>
      <c r="R27" s="18">
        <v>0</v>
      </c>
      <c r="S27" s="33">
        <v>0</v>
      </c>
      <c r="T27" s="4" t="s">
        <v>12</v>
      </c>
      <c r="U27" s="11"/>
    </row>
    <row r="28" spans="2:21" ht="15" customHeight="1">
      <c r="B28" s="1" t="s">
        <v>41</v>
      </c>
      <c r="E28" s="48">
        <f>F28+G28</f>
        <v>7616</v>
      </c>
      <c r="F28" s="14">
        <v>3944</v>
      </c>
      <c r="G28" s="14">
        <v>3672</v>
      </c>
      <c r="H28" s="47">
        <f t="shared" si="11"/>
        <v>5976</v>
      </c>
      <c r="I28" s="14">
        <v>3073</v>
      </c>
      <c r="J28" s="14">
        <v>2903</v>
      </c>
      <c r="K28" s="47">
        <f t="shared" si="12"/>
        <v>2705</v>
      </c>
      <c r="L28" s="14">
        <v>1322</v>
      </c>
      <c r="M28" s="14">
        <v>1383</v>
      </c>
      <c r="N28" s="47">
        <f t="shared" si="8"/>
        <v>580</v>
      </c>
      <c r="O28" s="14">
        <v>360</v>
      </c>
      <c r="P28" s="14">
        <v>220</v>
      </c>
      <c r="Q28" s="15">
        <v>0</v>
      </c>
      <c r="R28" s="15">
        <v>0</v>
      </c>
      <c r="S28" s="32">
        <v>0</v>
      </c>
      <c r="U28" s="17" t="s">
        <v>51</v>
      </c>
    </row>
    <row r="29" spans="2:21" ht="15" customHeight="1">
      <c r="B29" s="1" t="s">
        <v>42</v>
      </c>
      <c r="E29" s="48">
        <f>F29+G29</f>
        <v>7198</v>
      </c>
      <c r="F29" s="14">
        <v>3650</v>
      </c>
      <c r="G29" s="14">
        <v>3548</v>
      </c>
      <c r="H29" s="47">
        <f t="shared" si="11"/>
        <v>5569</v>
      </c>
      <c r="I29" s="14">
        <v>2854</v>
      </c>
      <c r="J29" s="14">
        <v>2715</v>
      </c>
      <c r="K29" s="47">
        <f t="shared" si="12"/>
        <v>2749</v>
      </c>
      <c r="L29" s="14">
        <v>1250</v>
      </c>
      <c r="M29" s="14">
        <v>1499</v>
      </c>
      <c r="N29" s="47">
        <f t="shared" si="8"/>
        <v>577</v>
      </c>
      <c r="O29" s="14">
        <v>313</v>
      </c>
      <c r="P29" s="14">
        <v>264</v>
      </c>
      <c r="Q29" s="15">
        <v>0</v>
      </c>
      <c r="R29" s="15">
        <v>0</v>
      </c>
      <c r="S29" s="32">
        <v>0</v>
      </c>
      <c r="U29" s="17" t="s">
        <v>68</v>
      </c>
    </row>
    <row r="30" spans="2:21" ht="16.5" customHeight="1">
      <c r="B30" s="1" t="s">
        <v>43</v>
      </c>
      <c r="E30" s="48">
        <f>F30+G30</f>
        <v>6571</v>
      </c>
      <c r="F30" s="14">
        <v>3136</v>
      </c>
      <c r="G30" s="14">
        <v>3435</v>
      </c>
      <c r="H30" s="47">
        <f t="shared" si="11"/>
        <v>5008</v>
      </c>
      <c r="I30" s="14">
        <v>2364</v>
      </c>
      <c r="J30" s="14">
        <v>2644</v>
      </c>
      <c r="K30" s="47">
        <f t="shared" si="12"/>
        <v>2650</v>
      </c>
      <c r="L30" s="14">
        <v>1224</v>
      </c>
      <c r="M30" s="14">
        <v>1426</v>
      </c>
      <c r="N30" s="47">
        <f t="shared" si="8"/>
        <v>507</v>
      </c>
      <c r="O30" s="14">
        <v>275</v>
      </c>
      <c r="P30" s="14">
        <v>232</v>
      </c>
      <c r="Q30" s="15">
        <v>0</v>
      </c>
      <c r="R30" s="15">
        <v>0</v>
      </c>
      <c r="S30" s="32">
        <v>0</v>
      </c>
      <c r="U30" s="17" t="s">
        <v>69</v>
      </c>
    </row>
    <row r="31" spans="1:21" s="3" customFormat="1" ht="16.5" customHeight="1">
      <c r="A31" s="3" t="s">
        <v>54</v>
      </c>
      <c r="E31" s="28">
        <f>SUM(E32:E34)</f>
        <v>8730</v>
      </c>
      <c r="F31" s="29">
        <f aca="true" t="shared" si="13" ref="F31:M31">SUM(F32:F34)</f>
        <v>3291</v>
      </c>
      <c r="G31" s="29">
        <f t="shared" si="13"/>
        <v>5439</v>
      </c>
      <c r="H31" s="29">
        <f t="shared" si="11"/>
        <v>7719</v>
      </c>
      <c r="I31" s="29">
        <f t="shared" si="13"/>
        <v>2858</v>
      </c>
      <c r="J31" s="29">
        <f t="shared" si="13"/>
        <v>4861</v>
      </c>
      <c r="K31" s="29">
        <f t="shared" si="12"/>
        <v>1914</v>
      </c>
      <c r="L31" s="29">
        <f t="shared" si="13"/>
        <v>736</v>
      </c>
      <c r="M31" s="29">
        <f t="shared" si="13"/>
        <v>1178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33">
        <v>0</v>
      </c>
      <c r="T31" s="4" t="s">
        <v>13</v>
      </c>
      <c r="U31" s="11"/>
    </row>
    <row r="32" spans="2:21" ht="15" customHeight="1">
      <c r="B32" s="1" t="s">
        <v>48</v>
      </c>
      <c r="E32" s="48">
        <f>F32+G32</f>
        <v>3904</v>
      </c>
      <c r="F32" s="14">
        <v>1527</v>
      </c>
      <c r="G32" s="14">
        <v>2377</v>
      </c>
      <c r="H32" s="47">
        <f t="shared" si="11"/>
        <v>3532</v>
      </c>
      <c r="I32" s="14">
        <v>1368</v>
      </c>
      <c r="J32" s="14">
        <v>2164</v>
      </c>
      <c r="K32" s="47">
        <f t="shared" si="12"/>
        <v>654</v>
      </c>
      <c r="L32" s="14">
        <v>284</v>
      </c>
      <c r="M32" s="14">
        <v>370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32">
        <v>0</v>
      </c>
      <c r="U32" s="17" t="s">
        <v>52</v>
      </c>
    </row>
    <row r="33" spans="2:21" ht="15" customHeight="1">
      <c r="B33" s="1" t="s">
        <v>49</v>
      </c>
      <c r="E33" s="48">
        <f>F33+G33</f>
        <v>3526</v>
      </c>
      <c r="F33" s="14">
        <v>1253</v>
      </c>
      <c r="G33" s="14">
        <v>2273</v>
      </c>
      <c r="H33" s="47">
        <f t="shared" si="11"/>
        <v>3210</v>
      </c>
      <c r="I33" s="14">
        <v>1110</v>
      </c>
      <c r="J33" s="14">
        <v>2100</v>
      </c>
      <c r="K33" s="47">
        <f t="shared" si="12"/>
        <v>647</v>
      </c>
      <c r="L33" s="14">
        <v>260</v>
      </c>
      <c r="M33" s="14">
        <v>387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32">
        <v>0</v>
      </c>
      <c r="U33" s="17" t="s">
        <v>66</v>
      </c>
    </row>
    <row r="34" spans="2:21" ht="14.25" customHeight="1">
      <c r="B34" s="1" t="s">
        <v>50</v>
      </c>
      <c r="E34" s="48">
        <f>F34+G34</f>
        <v>1300</v>
      </c>
      <c r="F34" s="14">
        <v>511</v>
      </c>
      <c r="G34" s="14">
        <v>789</v>
      </c>
      <c r="H34" s="47">
        <f t="shared" si="11"/>
        <v>977</v>
      </c>
      <c r="I34" s="14">
        <v>380</v>
      </c>
      <c r="J34" s="14">
        <v>597</v>
      </c>
      <c r="K34" s="47">
        <f t="shared" si="12"/>
        <v>613</v>
      </c>
      <c r="L34" s="14">
        <v>192</v>
      </c>
      <c r="M34" s="14">
        <v>421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32">
        <v>0</v>
      </c>
      <c r="U34" s="17" t="s">
        <v>67</v>
      </c>
    </row>
    <row r="35" spans="1:21" ht="2.25" customHeight="1">
      <c r="A35" s="6"/>
      <c r="B35" s="6"/>
      <c r="C35" s="6"/>
      <c r="D35" s="6"/>
      <c r="E35" s="42"/>
      <c r="F35" s="43"/>
      <c r="G35" s="43"/>
      <c r="H35" s="43"/>
      <c r="I35" s="43"/>
      <c r="J35" s="43"/>
      <c r="K35" s="45"/>
      <c r="L35" s="43"/>
      <c r="M35" s="43"/>
      <c r="N35" s="43"/>
      <c r="O35" s="43"/>
      <c r="P35" s="43"/>
      <c r="Q35" s="43"/>
      <c r="R35" s="43"/>
      <c r="S35" s="44"/>
      <c r="T35" s="6"/>
      <c r="U35" s="6"/>
    </row>
    <row r="36" ht="3" customHeight="1"/>
    <row r="37" spans="1:15" s="5" customFormat="1" ht="18.75" customHeight="1">
      <c r="A37" s="1" t="s">
        <v>71</v>
      </c>
      <c r="B37" s="3"/>
      <c r="C37" s="3"/>
      <c r="D37" s="3"/>
      <c r="E37" s="3"/>
      <c r="F37" s="3"/>
      <c r="G37" s="3"/>
      <c r="H37" s="3"/>
      <c r="I37" s="3"/>
      <c r="J37" s="1" t="s">
        <v>72</v>
      </c>
      <c r="K37" s="3"/>
      <c r="L37" s="3"/>
      <c r="M37" s="3"/>
      <c r="N37" s="3"/>
      <c r="O37" s="3"/>
    </row>
    <row r="38" spans="1:15" s="5" customFormat="1" ht="18" customHeight="1">
      <c r="A38" s="1" t="s">
        <v>56</v>
      </c>
      <c r="B38" s="3"/>
      <c r="C38" s="3"/>
      <c r="D38" s="3"/>
      <c r="E38" s="3"/>
      <c r="F38" s="3"/>
      <c r="G38" s="3"/>
      <c r="H38" s="3"/>
      <c r="I38" s="3"/>
      <c r="J38" s="1" t="s">
        <v>57</v>
      </c>
      <c r="K38" s="1"/>
      <c r="L38" s="3"/>
      <c r="M38" s="3"/>
      <c r="N38" s="3"/>
      <c r="O38" s="3"/>
    </row>
    <row r="39" spans="2:15" s="5" customFormat="1" ht="18" customHeight="1">
      <c r="B39" s="3"/>
      <c r="C39" s="3"/>
      <c r="D39" s="1" t="s">
        <v>76</v>
      </c>
      <c r="E39" s="3"/>
      <c r="F39" s="3"/>
      <c r="G39" s="3"/>
      <c r="H39" s="3"/>
      <c r="I39" s="3"/>
      <c r="J39" s="1" t="s">
        <v>58</v>
      </c>
      <c r="M39" s="3"/>
      <c r="N39" s="3"/>
      <c r="O39" s="3"/>
    </row>
    <row r="40" spans="4:10" s="7" customFormat="1" ht="18" customHeight="1">
      <c r="D40" s="7" t="s">
        <v>73</v>
      </c>
      <c r="J40" s="7" t="s">
        <v>61</v>
      </c>
    </row>
    <row r="41" spans="1:10" s="7" customFormat="1" ht="19.5" customHeight="1">
      <c r="A41" s="7" t="s">
        <v>59</v>
      </c>
      <c r="J41" s="7" t="s">
        <v>60</v>
      </c>
    </row>
  </sheetData>
  <sheetProtection/>
  <mergeCells count="22">
    <mergeCell ref="H8:J8"/>
    <mergeCell ref="H9:J9"/>
    <mergeCell ref="H4:S4"/>
    <mergeCell ref="Q6:S6"/>
    <mergeCell ref="A4:D11"/>
    <mergeCell ref="A14:D14"/>
    <mergeCell ref="K5:M5"/>
    <mergeCell ref="K9:M9"/>
    <mergeCell ref="H6:J6"/>
    <mergeCell ref="H7:J7"/>
    <mergeCell ref="E6:G6"/>
    <mergeCell ref="E7:G7"/>
    <mergeCell ref="K7:M7"/>
    <mergeCell ref="K8:M8"/>
    <mergeCell ref="T4:U11"/>
    <mergeCell ref="Q8:S8"/>
    <mergeCell ref="K6:M6"/>
    <mergeCell ref="Q7:S7"/>
    <mergeCell ref="N9:P9"/>
    <mergeCell ref="N7:P7"/>
    <mergeCell ref="N8:P8"/>
    <mergeCell ref="N6:P6"/>
  </mergeCells>
  <printOptions/>
  <pageMargins left="0.7874015748031497" right="0.11811023622047245" top="0.66" bottom="0.51" header="0.5118110236220472" footer="0.4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2010-09-11T04:54:11Z</dcterms:modified>
  <cp:category/>
  <cp:version/>
  <cp:contentType/>
  <cp:contentStatus/>
</cp:coreProperties>
</file>