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8" sheetId="1" r:id="rId1"/>
  </sheets>
  <definedNames>
    <definedName name="YIELD_PER_RAI_BY_TYPE_OF_VEGETABLE_CROPS___CROP_YEAR_______" localSheetId="0">'3.8'!#REF!</definedName>
  </definedNames>
  <calcPr fullCalcOnLoad="1"/>
</workbook>
</file>

<file path=xl/sharedStrings.xml><?xml version="1.0" encoding="utf-8"?>
<sst xmlns="http://schemas.openxmlformats.org/spreadsheetml/2006/main" count="139" uniqueCount="56">
  <si>
    <t xml:space="preserve">                             ตาราง   3.8   จำนวนนักเรียน จำแนกตามสังกัด และเพศ เป็นรายอำเภอ จังหวัดจันทบุรี  ปีการศึกษา 2545</t>
  </si>
  <si>
    <t xml:space="preserve">                          TABLE   3.8   NUMBER OF STUDENTS BY JURISDICTION, SEX AND AMPHOE , CHANTHABURI : ACADEMIC YEAR 2002</t>
  </si>
  <si>
    <t xml:space="preserve">อำเภอ/กิ่งอำเภอ </t>
  </si>
  <si>
    <t>สังกัด  Jurisdiction</t>
  </si>
  <si>
    <t xml:space="preserve">Amphoe/King amphoe </t>
  </si>
  <si>
    <t>สนง.คณะกรรมการ</t>
  </si>
  <si>
    <t>การประถมศึกษา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</si>
  <si>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</si>
  <si>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</si>
  <si>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</si>
  <si>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</si>
  <si>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</si>
  <si>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 xml:space="preserve">อื่น ๆ </t>
  </si>
  <si>
    <t>Total</t>
  </si>
  <si>
    <t>Department of</t>
  </si>
  <si>
    <t>Office of the</t>
  </si>
  <si>
    <t>Office of Local</t>
  </si>
  <si>
    <t xml:space="preserve">Others </t>
  </si>
  <si>
    <t>General Education</t>
  </si>
  <si>
    <t>National Primary</t>
  </si>
  <si>
    <t>Private Education</t>
  </si>
  <si>
    <t>Education</t>
  </si>
  <si>
    <t xml:space="preserve">Education </t>
  </si>
  <si>
    <t>Commission</t>
  </si>
  <si>
    <t>ชาย</t>
  </si>
  <si>
    <t>หญิง</t>
  </si>
  <si>
    <t>Male</t>
  </si>
  <si>
    <t>Female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</si>
  <si>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</si>
  <si>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</si>
  <si>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</si>
  <si>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</si>
  <si>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</si>
  <si>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</si>
  <si>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>-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</si>
  <si>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</si>
  <si>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</si>
  <si>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</si>
  <si>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</si>
  <si>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</si>
  <si>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</si>
  <si>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</si>
  <si>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</si>
  <si>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</si>
  <si>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</si>
  <si>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</si>
  <si>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</si>
  <si>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</si>
  <si>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</si>
  <si>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</si>
  <si>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        โรงเรียนตำรวจตระเวนชายแดน, </t>
  </si>
  <si>
    <t xml:space="preserve">                          The Border Patrol Police, </t>
  </si>
  <si>
    <t xml:space="preserve">            สนง.สภาสถาบันราชภัฎ</t>
  </si>
  <si>
    <t xml:space="preserve">                         Office of Rajabhat Institutes Council (ORIC).</t>
  </si>
  <si>
    <t xml:space="preserve">ที่มา : สำนักงานศึกษาธิการจังหวัดจันทบุรี         </t>
  </si>
  <si>
    <t xml:space="preserve">       Source  :  Chanthaburi Provincial Education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</si>
</sst>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  <font>
      <sz val="16"/>
      <name val="Angsana New"/>
      <family val="1"/>
    </font>
    <font>
      <sz val="16"/>
      <name val="AngsanaUPC"/>
      <family val="0"/>
    </font>
    <font>
      <sz val="16"/>
      <name val="MS Sans Serif"/>
      <family val="0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19" applyFont="1" applyBorder="1" applyAlignment="1">
      <alignment horizontal="center"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19" applyFont="1" applyBorder="1" applyAlignment="1">
      <alignment horizontal="centerContinuous"/>
      <protection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17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2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17" applyFont="1" applyAlignment="1">
      <alignment horizontal="center"/>
      <protection/>
    </xf>
    <xf numFmtId="0" fontId="6" fillId="0" borderId="11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12" xfId="17" applyFont="1" applyBorder="1" applyAlignment="1">
      <alignment horizontal="center"/>
      <protection/>
    </xf>
    <xf numFmtId="0" fontId="6" fillId="0" borderId="13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0" fillId="0" borderId="7" xfId="0" applyNumberFormat="1" applyFont="1" applyBorder="1" applyAlignment="1" quotePrefix="1">
      <alignment horizontal="left"/>
    </xf>
    <xf numFmtId="3" fontId="10" fillId="0" borderId="12" xfId="0" applyNumberFormat="1" applyFont="1" applyBorder="1" applyAlignment="1" quotePrefix="1">
      <alignment horizontal="right"/>
    </xf>
    <xf numFmtId="3" fontId="10" fillId="0" borderId="4" xfId="0" applyNumberFormat="1" applyFont="1" applyBorder="1" applyAlignment="1" quotePrefix="1">
      <alignment horizontal="right"/>
    </xf>
    <xf numFmtId="3" fontId="10" fillId="0" borderId="4" xfId="0" applyNumberFormat="1" applyFont="1" applyBorder="1" applyAlignment="1" quotePrefix="1">
      <alignment horizontal="left"/>
    </xf>
    <xf numFmtId="0" fontId="8" fillId="0" borderId="4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1" fillId="0" borderId="7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5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5</xdr:row>
      <xdr:rowOff>28575</xdr:rowOff>
    </xdr:from>
    <xdr:to>
      <xdr:col>18</xdr:col>
      <xdr:colOff>85725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82150" y="1362075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</xdr:col>
      <xdr:colOff>66675</xdr:colOff>
      <xdr:row>26</xdr:row>
      <xdr:rowOff>66675</xdr:rowOff>
    </xdr:from>
    <xdr:to>
      <xdr:col>1</xdr:col>
      <xdr:colOff>371475</xdr:colOff>
      <xdr:row>27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28800" y="6772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</xdr:col>
      <xdr:colOff>66675</xdr:colOff>
      <xdr:row>26</xdr:row>
      <xdr:rowOff>66675</xdr:rowOff>
    </xdr:from>
    <xdr:to>
      <xdr:col>1</xdr:col>
      <xdr:colOff>371475</xdr:colOff>
      <xdr:row>27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28800" y="6772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9</xdr:col>
      <xdr:colOff>219075</xdr:colOff>
      <xdr:row>26</xdr:row>
      <xdr:rowOff>66675</xdr:rowOff>
    </xdr:from>
    <xdr:to>
      <xdr:col>9</xdr:col>
      <xdr:colOff>504825</xdr:colOff>
      <xdr:row>27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19775" y="67722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17</xdr:col>
      <xdr:colOff>304800</xdr:colOff>
      <xdr:row>5</xdr:row>
      <xdr:rowOff>28575</xdr:rowOff>
    </xdr:from>
    <xdr:to>
      <xdr:col>18</xdr:col>
      <xdr:colOff>85725</xdr:colOff>
      <xdr:row>6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82150" y="1362075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</xdr:col>
      <xdr:colOff>66675</xdr:colOff>
      <xdr:row>26</xdr:row>
      <xdr:rowOff>66675</xdr:rowOff>
    </xdr:from>
    <xdr:to>
      <xdr:col>1</xdr:col>
      <xdr:colOff>371475</xdr:colOff>
      <xdr:row>27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828800" y="6772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</xdr:col>
      <xdr:colOff>66675</xdr:colOff>
      <xdr:row>26</xdr:row>
      <xdr:rowOff>66675</xdr:rowOff>
    </xdr:from>
    <xdr:to>
      <xdr:col>1</xdr:col>
      <xdr:colOff>371475</xdr:colOff>
      <xdr:row>27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28800" y="6772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9</xdr:col>
      <xdr:colOff>219075</xdr:colOff>
      <xdr:row>26</xdr:row>
      <xdr:rowOff>66675</xdr:rowOff>
    </xdr:from>
    <xdr:to>
      <xdr:col>9</xdr:col>
      <xdr:colOff>504825</xdr:colOff>
      <xdr:row>27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819775" y="67722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74"/>
  <sheetViews>
    <sheetView showGridLines="0" tabSelected="1" workbookViewId="0" topLeftCell="A1">
      <selection activeCell="I2" sqref="I2"/>
    </sheetView>
  </sheetViews>
  <sheetFormatPr defaultColWidth="9.140625" defaultRowHeight="12.75"/>
  <cols>
    <col min="1" max="1" width="26.421875" style="3" customWidth="1"/>
    <col min="2" max="2" width="8.28125" style="3" customWidth="1"/>
    <col min="3" max="3" width="9.140625" style="3" bestFit="1" customWidth="1"/>
    <col min="4" max="4" width="8.140625" style="3" customWidth="1"/>
    <col min="5" max="5" width="6.7109375" style="3" customWidth="1"/>
    <col min="6" max="6" width="5.7109375" style="3" customWidth="1"/>
    <col min="7" max="8" width="6.421875" style="3" bestFit="1" customWidth="1"/>
    <col min="9" max="9" width="6.7109375" style="3" customWidth="1"/>
    <col min="10" max="10" width="7.57421875" style="3" customWidth="1"/>
    <col min="11" max="12" width="6.7109375" style="3" customWidth="1"/>
    <col min="13" max="13" width="7.140625" style="3" customWidth="1"/>
    <col min="14" max="14" width="6.8515625" style="3" customWidth="1"/>
    <col min="15" max="19" width="6.7109375" style="3" customWidth="1"/>
    <col min="20" max="20" width="26.7109375" style="3" customWidth="1"/>
    <col min="21" max="21" width="4.8515625" style="3" customWidth="1"/>
    <col min="22" max="25" width="5.7109375" style="3" customWidth="1"/>
    <col min="26" max="16384" width="9.140625" style="3" customWidth="1"/>
  </cols>
  <sheetData>
    <row r="1" spans="1:8" ht="3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22" ht="21">
      <c r="A4" s="5" t="s">
        <v>2</v>
      </c>
      <c r="B4" s="6"/>
      <c r="C4" s="6"/>
      <c r="D4" s="7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4</v>
      </c>
      <c r="U4" s="10"/>
      <c r="V4" s="10"/>
    </row>
    <row r="5" spans="1:22" ht="21">
      <c r="A5" s="11"/>
      <c r="B5" s="12"/>
      <c r="C5" s="12"/>
      <c r="D5" s="13"/>
      <c r="E5" s="14"/>
      <c r="F5" s="15"/>
      <c r="G5" s="16"/>
      <c r="H5" s="17" t="s">
        <v>5</v>
      </c>
      <c r="I5" s="18"/>
      <c r="J5" s="19"/>
      <c r="K5" s="14"/>
      <c r="L5" s="15"/>
      <c r="M5" s="16"/>
      <c r="N5" s="14"/>
      <c r="O5" s="15"/>
      <c r="P5" s="16"/>
      <c r="Q5" s="15"/>
      <c r="R5" s="15"/>
      <c r="S5" s="15"/>
      <c r="T5" s="20"/>
      <c r="U5" s="10"/>
      <c r="V5" s="10"/>
    </row>
    <row r="6" spans="1:22" ht="21">
      <c r="A6" s="11"/>
      <c r="B6" s="12"/>
      <c r="C6" s="12"/>
      <c r="D6" s="13"/>
      <c r="E6" s="21"/>
      <c r="F6" s="12"/>
      <c r="G6" s="13"/>
      <c r="H6" s="22" t="s">
        <v>6</v>
      </c>
      <c r="I6" s="23"/>
      <c r="J6" s="24"/>
      <c r="K6" s="22" t="s">
        <v>5</v>
      </c>
      <c r="L6" s="23"/>
      <c r="M6" s="24"/>
      <c r="N6" s="21"/>
      <c r="O6" s="12"/>
      <c r="P6" s="13"/>
      <c r="Q6" s="10"/>
      <c r="R6" s="10"/>
      <c r="S6" s="10"/>
      <c r="T6" s="20"/>
      <c r="U6" s="10"/>
      <c r="V6" s="10"/>
    </row>
    <row r="7" spans="1:22" ht="21">
      <c r="A7" s="11"/>
      <c r="B7" s="23" t="s">
        <v>7</v>
      </c>
      <c r="C7" s="23"/>
      <c r="D7" s="24"/>
      <c r="E7" s="22" t="s">
        <v>8</v>
      </c>
      <c r="F7" s="23"/>
      <c r="G7" s="24"/>
      <c r="H7" s="22" t="s">
        <v>9</v>
      </c>
      <c r="I7" s="23"/>
      <c r="J7" s="24"/>
      <c r="K7" s="22" t="s">
        <v>10</v>
      </c>
      <c r="L7" s="23"/>
      <c r="M7" s="24"/>
      <c r="N7" s="22" t="s">
        <v>11</v>
      </c>
      <c r="O7" s="23"/>
      <c r="P7" s="24"/>
      <c r="Q7" s="10"/>
      <c r="R7" s="10" t="s">
        <v>12</v>
      </c>
      <c r="S7" s="10"/>
      <c r="T7" s="20"/>
      <c r="U7" s="10"/>
      <c r="V7" s="10"/>
    </row>
    <row r="8" spans="1:22" s="26" customFormat="1" ht="18">
      <c r="A8" s="11"/>
      <c r="B8" s="25" t="s">
        <v>13</v>
      </c>
      <c r="C8" s="23"/>
      <c r="D8" s="24"/>
      <c r="E8" s="25" t="s">
        <v>14</v>
      </c>
      <c r="F8" s="23"/>
      <c r="G8" s="24"/>
      <c r="H8" s="25" t="s">
        <v>15</v>
      </c>
      <c r="I8" s="23"/>
      <c r="J8" s="24"/>
      <c r="K8" s="25" t="s">
        <v>15</v>
      </c>
      <c r="L8" s="23"/>
      <c r="M8" s="24"/>
      <c r="N8" s="25" t="s">
        <v>16</v>
      </c>
      <c r="O8" s="23"/>
      <c r="P8" s="24"/>
      <c r="Q8" s="10"/>
      <c r="R8" s="10" t="s">
        <v>17</v>
      </c>
      <c r="S8" s="10"/>
      <c r="T8" s="20"/>
      <c r="U8" s="10"/>
      <c r="V8" s="10"/>
    </row>
    <row r="9" spans="1:22" s="26" customFormat="1" ht="18">
      <c r="A9" s="11"/>
      <c r="B9" s="25"/>
      <c r="C9" s="23"/>
      <c r="D9" s="24"/>
      <c r="E9" s="25" t="s">
        <v>18</v>
      </c>
      <c r="F9" s="23"/>
      <c r="G9" s="24"/>
      <c r="H9" s="25" t="s">
        <v>19</v>
      </c>
      <c r="I9" s="23"/>
      <c r="J9" s="24"/>
      <c r="K9" s="25" t="s">
        <v>20</v>
      </c>
      <c r="L9" s="23"/>
      <c r="M9" s="24"/>
      <c r="N9" s="25" t="s">
        <v>21</v>
      </c>
      <c r="O9" s="23"/>
      <c r="P9" s="24"/>
      <c r="Q9" s="10"/>
      <c r="R9" s="10"/>
      <c r="S9" s="10"/>
      <c r="T9" s="20"/>
      <c r="U9" s="10"/>
      <c r="V9" s="10"/>
    </row>
    <row r="10" spans="1:22" s="26" customFormat="1" ht="18">
      <c r="A10" s="11"/>
      <c r="B10" s="12"/>
      <c r="C10" s="12"/>
      <c r="D10" s="13"/>
      <c r="E10" s="27"/>
      <c r="F10" s="12"/>
      <c r="G10" s="13"/>
      <c r="H10" s="25" t="s">
        <v>22</v>
      </c>
      <c r="I10" s="23"/>
      <c r="J10" s="24"/>
      <c r="K10" s="25" t="s">
        <v>23</v>
      </c>
      <c r="L10" s="23"/>
      <c r="M10" s="24"/>
      <c r="N10" s="27"/>
      <c r="O10" s="12"/>
      <c r="P10" s="13"/>
      <c r="Q10" s="10"/>
      <c r="R10" s="10"/>
      <c r="S10" s="10"/>
      <c r="T10" s="20"/>
      <c r="U10" s="10"/>
      <c r="V10" s="10"/>
    </row>
    <row r="11" spans="1:22" s="26" customFormat="1" ht="18">
      <c r="A11" s="11"/>
      <c r="B11" s="12"/>
      <c r="C11" s="12"/>
      <c r="D11" s="13"/>
      <c r="E11" s="27"/>
      <c r="F11" s="12"/>
      <c r="G11" s="13"/>
      <c r="H11" s="25" t="s">
        <v>23</v>
      </c>
      <c r="I11" s="23"/>
      <c r="J11" s="24"/>
      <c r="K11" s="28"/>
      <c r="L11" s="29"/>
      <c r="M11" s="24"/>
      <c r="N11" s="27"/>
      <c r="O11" s="12"/>
      <c r="P11" s="13"/>
      <c r="Q11" s="10"/>
      <c r="R11" s="10"/>
      <c r="S11" s="10"/>
      <c r="T11" s="20"/>
      <c r="U11" s="10"/>
      <c r="V11" s="10"/>
    </row>
    <row r="12" spans="1:22" ht="21">
      <c r="A12" s="11"/>
      <c r="B12" s="30" t="s">
        <v>7</v>
      </c>
      <c r="C12" s="31" t="s">
        <v>24</v>
      </c>
      <c r="D12" s="32" t="s">
        <v>25</v>
      </c>
      <c r="E12" s="30" t="s">
        <v>7</v>
      </c>
      <c r="F12" s="33" t="s">
        <v>24</v>
      </c>
      <c r="G12" s="32" t="s">
        <v>25</v>
      </c>
      <c r="H12" s="30" t="s">
        <v>7</v>
      </c>
      <c r="I12" s="33" t="s">
        <v>24</v>
      </c>
      <c r="J12" s="32" t="s">
        <v>25</v>
      </c>
      <c r="K12" s="30" t="s">
        <v>7</v>
      </c>
      <c r="L12" s="33" t="s">
        <v>24</v>
      </c>
      <c r="M12" s="32" t="s">
        <v>25</v>
      </c>
      <c r="N12" s="30" t="s">
        <v>7</v>
      </c>
      <c r="O12" s="33" t="s">
        <v>24</v>
      </c>
      <c r="P12" s="32" t="s">
        <v>25</v>
      </c>
      <c r="Q12" s="30" t="s">
        <v>7</v>
      </c>
      <c r="R12" s="33" t="s">
        <v>24</v>
      </c>
      <c r="S12" s="30" t="s">
        <v>25</v>
      </c>
      <c r="T12" s="20"/>
      <c r="U12" s="10"/>
      <c r="V12" s="10"/>
    </row>
    <row r="13" spans="1:22" ht="21">
      <c r="A13" s="34"/>
      <c r="B13" s="35" t="s">
        <v>13</v>
      </c>
      <c r="C13" s="36" t="s">
        <v>26</v>
      </c>
      <c r="D13" s="37" t="s">
        <v>27</v>
      </c>
      <c r="E13" s="35" t="s">
        <v>13</v>
      </c>
      <c r="F13" s="38" t="s">
        <v>26</v>
      </c>
      <c r="G13" s="37" t="s">
        <v>27</v>
      </c>
      <c r="H13" s="35" t="s">
        <v>13</v>
      </c>
      <c r="I13" s="38" t="s">
        <v>26</v>
      </c>
      <c r="J13" s="37" t="s">
        <v>27</v>
      </c>
      <c r="K13" s="35" t="s">
        <v>13</v>
      </c>
      <c r="L13" s="38" t="s">
        <v>26</v>
      </c>
      <c r="M13" s="37" t="s">
        <v>27</v>
      </c>
      <c r="N13" s="35" t="s">
        <v>13</v>
      </c>
      <c r="O13" s="38" t="s">
        <v>26</v>
      </c>
      <c r="P13" s="37" t="s">
        <v>27</v>
      </c>
      <c r="Q13" s="35" t="s">
        <v>13</v>
      </c>
      <c r="R13" s="38" t="s">
        <v>26</v>
      </c>
      <c r="S13" s="35" t="s">
        <v>27</v>
      </c>
      <c r="T13" s="39"/>
      <c r="U13" s="10"/>
      <c r="V13" s="10"/>
    </row>
    <row r="14" spans="1:22" ht="21">
      <c r="A14" s="40" t="s">
        <v>28</v>
      </c>
      <c r="B14" s="41">
        <f aca="true" t="shared" si="0" ref="B14:S14">SUM(B15:B24)</f>
        <v>95066</v>
      </c>
      <c r="C14" s="41">
        <f t="shared" si="0"/>
        <v>47473</v>
      </c>
      <c r="D14" s="41">
        <f t="shared" si="0"/>
        <v>47593</v>
      </c>
      <c r="E14" s="42">
        <f t="shared" si="0"/>
        <v>20961</v>
      </c>
      <c r="F14" s="43">
        <f t="shared" si="0"/>
        <v>9593</v>
      </c>
      <c r="G14" s="44">
        <f t="shared" si="0"/>
        <v>11368</v>
      </c>
      <c r="H14" s="42">
        <f t="shared" si="0"/>
        <v>51118</v>
      </c>
      <c r="I14" s="43">
        <f t="shared" si="0"/>
        <v>26443</v>
      </c>
      <c r="J14" s="44">
        <f t="shared" si="0"/>
        <v>24675</v>
      </c>
      <c r="K14" s="42">
        <f t="shared" si="0"/>
        <v>16235</v>
      </c>
      <c r="L14" s="43">
        <f t="shared" si="0"/>
        <v>8014</v>
      </c>
      <c r="M14" s="44">
        <f t="shared" si="0"/>
        <v>8221</v>
      </c>
      <c r="N14" s="42">
        <f t="shared" si="0"/>
        <v>5792</v>
      </c>
      <c r="O14" s="43">
        <f t="shared" si="0"/>
        <v>2923</v>
      </c>
      <c r="P14" s="44">
        <f t="shared" si="0"/>
        <v>2869</v>
      </c>
      <c r="Q14" s="42">
        <f t="shared" si="0"/>
        <v>960</v>
      </c>
      <c r="R14" s="43">
        <f t="shared" si="0"/>
        <v>500</v>
      </c>
      <c r="S14" s="44">
        <f t="shared" si="0"/>
        <v>460</v>
      </c>
      <c r="T14" s="45" t="s">
        <v>13</v>
      </c>
      <c r="U14" s="10"/>
      <c r="V14" s="10"/>
    </row>
    <row r="15" spans="1:20" ht="21">
      <c r="A15" s="46" t="s">
        <v>29</v>
      </c>
      <c r="B15" s="47">
        <f aca="true" t="shared" si="1" ref="B15:D16">SUM(E15+H15+K15+N15+Q15)</f>
        <v>32527</v>
      </c>
      <c r="C15" s="47">
        <f t="shared" si="1"/>
        <v>15729</v>
      </c>
      <c r="D15" s="47">
        <f t="shared" si="1"/>
        <v>16798</v>
      </c>
      <c r="E15" s="48">
        <f aca="true" t="shared" si="2" ref="E15:E24">SUM(F15:G15)</f>
        <v>8765</v>
      </c>
      <c r="F15" s="49">
        <v>3830</v>
      </c>
      <c r="G15" s="50">
        <v>4935</v>
      </c>
      <c r="H15" s="48">
        <f aca="true" t="shared" si="3" ref="H15:H24">SUM(I15:J15)</f>
        <v>11779</v>
      </c>
      <c r="I15" s="49">
        <v>5995</v>
      </c>
      <c r="J15" s="50">
        <v>5784</v>
      </c>
      <c r="K15" s="48">
        <f>SUM(L15:M15)</f>
        <v>9436</v>
      </c>
      <c r="L15" s="49">
        <v>4604</v>
      </c>
      <c r="M15" s="50">
        <v>4832</v>
      </c>
      <c r="N15" s="48">
        <f>SUM(O15:P15)</f>
        <v>2474</v>
      </c>
      <c r="O15" s="49">
        <v>1254</v>
      </c>
      <c r="P15" s="50">
        <v>1220</v>
      </c>
      <c r="Q15" s="48">
        <f>SUM(R15:S15)</f>
        <v>73</v>
      </c>
      <c r="R15" s="49">
        <v>46</v>
      </c>
      <c r="S15" s="50">
        <v>27</v>
      </c>
      <c r="T15" s="51" t="s">
        <v>30</v>
      </c>
    </row>
    <row r="16" spans="1:20" ht="21">
      <c r="A16" s="46" t="s">
        <v>31</v>
      </c>
      <c r="B16" s="47">
        <f t="shared" si="1"/>
        <v>9321</v>
      </c>
      <c r="C16" s="47">
        <f t="shared" si="1"/>
        <v>4685</v>
      </c>
      <c r="D16" s="47">
        <f t="shared" si="1"/>
        <v>4636</v>
      </c>
      <c r="E16" s="48">
        <f t="shared" si="2"/>
        <v>1197</v>
      </c>
      <c r="F16" s="49">
        <v>599</v>
      </c>
      <c r="G16" s="50">
        <v>598</v>
      </c>
      <c r="H16" s="48">
        <f t="shared" si="3"/>
        <v>4337</v>
      </c>
      <c r="I16" s="49">
        <v>2233</v>
      </c>
      <c r="J16" s="50">
        <v>2104</v>
      </c>
      <c r="K16" s="48">
        <f>SUM(L16:M16)</f>
        <v>1647</v>
      </c>
      <c r="L16" s="49">
        <v>788</v>
      </c>
      <c r="M16" s="50">
        <v>859</v>
      </c>
      <c r="N16" s="48">
        <f>SUM(O16:P16)</f>
        <v>2032</v>
      </c>
      <c r="O16" s="49">
        <v>1012</v>
      </c>
      <c r="P16" s="50">
        <v>1020</v>
      </c>
      <c r="Q16" s="48">
        <f>SUM(R16:S16)</f>
        <v>108</v>
      </c>
      <c r="R16" s="49">
        <v>53</v>
      </c>
      <c r="S16" s="50">
        <v>55</v>
      </c>
      <c r="T16" s="52" t="s">
        <v>32</v>
      </c>
    </row>
    <row r="17" spans="1:20" ht="21">
      <c r="A17" s="46" t="s">
        <v>33</v>
      </c>
      <c r="B17" s="47">
        <f>SUM(E17+H17+K17+N17)</f>
        <v>12613</v>
      </c>
      <c r="C17" s="47">
        <f>SUM(F17+I17+L17+O17)</f>
        <v>6364</v>
      </c>
      <c r="D17" s="47">
        <f>SUM(G17+J17+M17+P17)</f>
        <v>6249</v>
      </c>
      <c r="E17" s="48">
        <f t="shared" si="2"/>
        <v>2378</v>
      </c>
      <c r="F17" s="49">
        <v>1059</v>
      </c>
      <c r="G17" s="50">
        <v>1319</v>
      </c>
      <c r="H17" s="48">
        <f t="shared" si="3"/>
        <v>4758</v>
      </c>
      <c r="I17" s="49">
        <v>2503</v>
      </c>
      <c r="J17" s="50">
        <v>2255</v>
      </c>
      <c r="K17" s="48">
        <f>SUM(L17:M17)</f>
        <v>4191</v>
      </c>
      <c r="L17" s="49">
        <v>2145</v>
      </c>
      <c r="M17" s="50">
        <v>2046</v>
      </c>
      <c r="N17" s="48">
        <f>SUM(O17:P17)</f>
        <v>1286</v>
      </c>
      <c r="O17" s="49">
        <v>657</v>
      </c>
      <c r="P17" s="50">
        <v>629</v>
      </c>
      <c r="Q17" s="48" t="s">
        <v>34</v>
      </c>
      <c r="R17" s="49" t="s">
        <v>34</v>
      </c>
      <c r="S17" s="50" t="s">
        <v>34</v>
      </c>
      <c r="T17" s="51" t="s">
        <v>35</v>
      </c>
    </row>
    <row r="18" spans="1:20" ht="21">
      <c r="A18" s="46" t="s">
        <v>36</v>
      </c>
      <c r="B18" s="47">
        <f>SUM(E18+H18)</f>
        <v>6364</v>
      </c>
      <c r="C18" s="47">
        <f>SUM(F18+I18)</f>
        <v>3192</v>
      </c>
      <c r="D18" s="47">
        <f>SUM(G18+J18)</f>
        <v>3172</v>
      </c>
      <c r="E18" s="48">
        <f t="shared" si="2"/>
        <v>1301</v>
      </c>
      <c r="F18" s="49">
        <v>576</v>
      </c>
      <c r="G18" s="50">
        <v>725</v>
      </c>
      <c r="H18" s="48">
        <f t="shared" si="3"/>
        <v>5063</v>
      </c>
      <c r="I18" s="49">
        <v>2616</v>
      </c>
      <c r="J18" s="50">
        <v>2447</v>
      </c>
      <c r="K18" s="48" t="s">
        <v>34</v>
      </c>
      <c r="L18" s="49" t="s">
        <v>34</v>
      </c>
      <c r="M18" s="50" t="s">
        <v>34</v>
      </c>
      <c r="N18" s="48" t="s">
        <v>34</v>
      </c>
      <c r="O18" s="49" t="s">
        <v>34</v>
      </c>
      <c r="P18" s="50" t="s">
        <v>34</v>
      </c>
      <c r="Q18" s="48" t="s">
        <v>34</v>
      </c>
      <c r="R18" s="49" t="s">
        <v>34</v>
      </c>
      <c r="S18" s="50" t="s">
        <v>34</v>
      </c>
      <c r="T18" s="51" t="s">
        <v>37</v>
      </c>
    </row>
    <row r="19" spans="1:20" ht="21">
      <c r="A19" s="46" t="s">
        <v>38</v>
      </c>
      <c r="B19" s="47">
        <f>SUM(E19+H19+K19+Q19)</f>
        <v>3311</v>
      </c>
      <c r="C19" s="47">
        <f>SUM(F19+I19+L19+R19)</f>
        <v>1695</v>
      </c>
      <c r="D19" s="47">
        <f>SUM(G19+J19+M19+S19)</f>
        <v>1616</v>
      </c>
      <c r="E19" s="48">
        <f t="shared" si="2"/>
        <v>759</v>
      </c>
      <c r="F19" s="49">
        <v>362</v>
      </c>
      <c r="G19" s="50">
        <v>397</v>
      </c>
      <c r="H19" s="48">
        <f t="shared" si="3"/>
        <v>2374</v>
      </c>
      <c r="I19" s="49">
        <v>1250</v>
      </c>
      <c r="J19" s="50">
        <v>1124</v>
      </c>
      <c r="K19" s="48">
        <f>SUM(L19:M19)</f>
        <v>90</v>
      </c>
      <c r="L19" s="53">
        <v>40</v>
      </c>
      <c r="M19" s="54">
        <v>50</v>
      </c>
      <c r="N19" s="48" t="s">
        <v>34</v>
      </c>
      <c r="O19" s="49" t="s">
        <v>34</v>
      </c>
      <c r="P19" s="50" t="s">
        <v>34</v>
      </c>
      <c r="Q19" s="48">
        <f>SUM(R19:S19)</f>
        <v>88</v>
      </c>
      <c r="R19" s="53">
        <v>43</v>
      </c>
      <c r="S19" s="50">
        <v>45</v>
      </c>
      <c r="T19" s="51" t="s">
        <v>39</v>
      </c>
    </row>
    <row r="20" spans="1:20" ht="21">
      <c r="A20" s="46" t="s">
        <v>40</v>
      </c>
      <c r="B20" s="47">
        <f>SUM(E20+H20)</f>
        <v>4310</v>
      </c>
      <c r="C20" s="47">
        <f>SUM(F20+I20)</f>
        <v>2256</v>
      </c>
      <c r="D20" s="47">
        <f>SUM(G20+J20)</f>
        <v>2054</v>
      </c>
      <c r="E20" s="48">
        <f t="shared" si="2"/>
        <v>958</v>
      </c>
      <c r="F20" s="49">
        <v>484</v>
      </c>
      <c r="G20" s="50">
        <v>474</v>
      </c>
      <c r="H20" s="48">
        <f t="shared" si="3"/>
        <v>3352</v>
      </c>
      <c r="I20" s="49">
        <v>1772</v>
      </c>
      <c r="J20" s="50">
        <v>1580</v>
      </c>
      <c r="K20" s="48" t="s">
        <v>34</v>
      </c>
      <c r="L20" s="49" t="s">
        <v>34</v>
      </c>
      <c r="M20" s="50" t="s">
        <v>34</v>
      </c>
      <c r="N20" s="48" t="s">
        <v>34</v>
      </c>
      <c r="O20" s="49" t="s">
        <v>34</v>
      </c>
      <c r="P20" s="50" t="s">
        <v>34</v>
      </c>
      <c r="Q20" s="48" t="s">
        <v>34</v>
      </c>
      <c r="R20" s="49" t="s">
        <v>34</v>
      </c>
      <c r="S20" s="50" t="s">
        <v>34</v>
      </c>
      <c r="T20" s="51" t="s">
        <v>41</v>
      </c>
    </row>
    <row r="21" spans="1:20" ht="21">
      <c r="A21" s="46" t="s">
        <v>42</v>
      </c>
      <c r="B21" s="47">
        <f>SUM(E21+H21+K21+Q21)</f>
        <v>10545</v>
      </c>
      <c r="C21" s="47">
        <f>SUM(F21+I21+L21+R21)</f>
        <v>5367</v>
      </c>
      <c r="D21" s="47">
        <f>SUM(G21+J21+M21+S21)</f>
        <v>5178</v>
      </c>
      <c r="E21" s="48">
        <f t="shared" si="2"/>
        <v>1841</v>
      </c>
      <c r="F21" s="49">
        <v>911</v>
      </c>
      <c r="G21" s="50">
        <v>930</v>
      </c>
      <c r="H21" s="48">
        <f t="shared" si="3"/>
        <v>7666</v>
      </c>
      <c r="I21" s="49">
        <v>3942</v>
      </c>
      <c r="J21" s="50">
        <v>3724</v>
      </c>
      <c r="K21" s="48">
        <f>SUM(L21:M21)</f>
        <v>813</v>
      </c>
      <c r="L21" s="49">
        <v>404</v>
      </c>
      <c r="M21" s="50">
        <v>409</v>
      </c>
      <c r="N21" s="48" t="s">
        <v>34</v>
      </c>
      <c r="O21" s="49" t="s">
        <v>34</v>
      </c>
      <c r="P21" s="50" t="s">
        <v>34</v>
      </c>
      <c r="Q21" s="48">
        <f>SUM(R21:S21)</f>
        <v>225</v>
      </c>
      <c r="R21" s="49">
        <v>110</v>
      </c>
      <c r="S21" s="50">
        <v>115</v>
      </c>
      <c r="T21" s="51" t="s">
        <v>43</v>
      </c>
    </row>
    <row r="22" spans="1:20" ht="21">
      <c r="A22" s="46" t="s">
        <v>44</v>
      </c>
      <c r="B22" s="47">
        <f>SUM(E22+H22+Q22)</f>
        <v>6048</v>
      </c>
      <c r="C22" s="47">
        <f>SUM(F22+I22+R22)</f>
        <v>3116</v>
      </c>
      <c r="D22" s="47">
        <f>SUM(G22+J22+S22)</f>
        <v>2932</v>
      </c>
      <c r="E22" s="48">
        <f t="shared" si="2"/>
        <v>781</v>
      </c>
      <c r="F22" s="49">
        <v>367</v>
      </c>
      <c r="G22" s="50">
        <v>414</v>
      </c>
      <c r="H22" s="48">
        <f t="shared" si="3"/>
        <v>4801</v>
      </c>
      <c r="I22" s="49">
        <v>2501</v>
      </c>
      <c r="J22" s="50">
        <v>2300</v>
      </c>
      <c r="K22" s="48" t="s">
        <v>34</v>
      </c>
      <c r="L22" s="49" t="s">
        <v>34</v>
      </c>
      <c r="M22" s="50" t="s">
        <v>34</v>
      </c>
      <c r="N22" s="48" t="s">
        <v>34</v>
      </c>
      <c r="O22" s="49" t="s">
        <v>34</v>
      </c>
      <c r="P22" s="50" t="s">
        <v>34</v>
      </c>
      <c r="Q22" s="48">
        <f>SUM(R22:S22)</f>
        <v>466</v>
      </c>
      <c r="R22" s="49">
        <v>248</v>
      </c>
      <c r="S22" s="50">
        <v>218</v>
      </c>
      <c r="T22" s="51" t="s">
        <v>45</v>
      </c>
    </row>
    <row r="23" spans="1:20" ht="21">
      <c r="A23" s="46" t="s">
        <v>46</v>
      </c>
      <c r="B23" s="47">
        <f>SUM(E23+H23+K23)</f>
        <v>4638</v>
      </c>
      <c r="C23" s="47">
        <f>SUM(F23+I23+L23)</f>
        <v>2348</v>
      </c>
      <c r="D23" s="47">
        <f>SUM(G23+J23+M23)</f>
        <v>2290</v>
      </c>
      <c r="E23" s="48">
        <f t="shared" si="2"/>
        <v>1122</v>
      </c>
      <c r="F23" s="49">
        <v>496</v>
      </c>
      <c r="G23" s="50">
        <v>626</v>
      </c>
      <c r="H23" s="48">
        <f t="shared" si="3"/>
        <v>3458</v>
      </c>
      <c r="I23" s="49">
        <v>1819</v>
      </c>
      <c r="J23" s="50">
        <v>1639</v>
      </c>
      <c r="K23" s="48">
        <f>SUM(L23:M23)</f>
        <v>58</v>
      </c>
      <c r="L23" s="53">
        <v>33</v>
      </c>
      <c r="M23" s="54">
        <v>25</v>
      </c>
      <c r="N23" s="48" t="s">
        <v>34</v>
      </c>
      <c r="O23" s="49" t="s">
        <v>34</v>
      </c>
      <c r="P23" s="50" t="s">
        <v>34</v>
      </c>
      <c r="Q23" s="48" t="s">
        <v>34</v>
      </c>
      <c r="R23" s="49" t="s">
        <v>34</v>
      </c>
      <c r="S23" s="50" t="s">
        <v>34</v>
      </c>
      <c r="T23" s="51" t="s">
        <v>47</v>
      </c>
    </row>
    <row r="24" spans="1:20" ht="21">
      <c r="A24" s="55" t="s">
        <v>48</v>
      </c>
      <c r="B24" s="47">
        <f>SUM(E24+H24)</f>
        <v>5389</v>
      </c>
      <c r="C24" s="47">
        <f>SUM(F24+I24)</f>
        <v>2721</v>
      </c>
      <c r="D24" s="47">
        <f>SUM(G24+J24)</f>
        <v>2668</v>
      </c>
      <c r="E24" s="48">
        <f t="shared" si="2"/>
        <v>1859</v>
      </c>
      <c r="F24" s="49">
        <v>909</v>
      </c>
      <c r="G24" s="50">
        <v>950</v>
      </c>
      <c r="H24" s="48">
        <f t="shared" si="3"/>
        <v>3530</v>
      </c>
      <c r="I24" s="49">
        <v>1812</v>
      </c>
      <c r="J24" s="50">
        <v>1718</v>
      </c>
      <c r="K24" s="48" t="s">
        <v>34</v>
      </c>
      <c r="L24" s="49" t="s">
        <v>34</v>
      </c>
      <c r="M24" s="50" t="s">
        <v>34</v>
      </c>
      <c r="N24" s="48" t="s">
        <v>34</v>
      </c>
      <c r="O24" s="49" t="s">
        <v>34</v>
      </c>
      <c r="P24" s="50" t="s">
        <v>34</v>
      </c>
      <c r="Q24" s="48" t="s">
        <v>34</v>
      </c>
      <c r="R24" s="49" t="s">
        <v>34</v>
      </c>
      <c r="S24" s="50" t="s">
        <v>34</v>
      </c>
      <c r="T24" s="51" t="s">
        <v>49</v>
      </c>
    </row>
    <row r="25" spans="1:20" ht="21">
      <c r="A25" s="56"/>
      <c r="B25" s="57"/>
      <c r="C25" s="58"/>
      <c r="D25" s="59"/>
      <c r="E25" s="57"/>
      <c r="F25" s="60"/>
      <c r="G25" s="59"/>
      <c r="H25" s="61"/>
      <c r="I25" s="60"/>
      <c r="J25" s="59"/>
      <c r="K25" s="57"/>
      <c r="L25" s="60"/>
      <c r="M25" s="59"/>
      <c r="N25" s="61"/>
      <c r="O25" s="60"/>
      <c r="P25" s="59"/>
      <c r="Q25" s="61"/>
      <c r="R25" s="60"/>
      <c r="S25" s="61"/>
      <c r="T25" s="62"/>
    </row>
    <row r="26" spans="1:20" ht="1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</row>
    <row r="27" spans="1:20" ht="23.25" customHeight="1">
      <c r="A27" s="66"/>
      <c r="B27" s="67" t="s">
        <v>50</v>
      </c>
      <c r="D27" s="68"/>
      <c r="E27" s="69"/>
      <c r="F27" s="70"/>
      <c r="J27" s="71" t="s">
        <v>51</v>
      </c>
      <c r="K27"/>
      <c r="L27" s="72"/>
      <c r="M27" s="73"/>
      <c r="N27" s="73"/>
      <c r="O27" s="73"/>
      <c r="P27" s="73"/>
      <c r="Q27" s="73"/>
      <c r="R27" s="73"/>
      <c r="S27" s="73"/>
      <c r="T27" s="73"/>
    </row>
    <row r="28" spans="1:20" ht="23.25">
      <c r="A28" s="74"/>
      <c r="B28" s="75" t="s">
        <v>52</v>
      </c>
      <c r="D28" s="68"/>
      <c r="E28"/>
      <c r="F28" s="76"/>
      <c r="J28" s="77" t="s">
        <v>53</v>
      </c>
      <c r="K28"/>
      <c r="L28" s="72"/>
      <c r="M28" s="78"/>
      <c r="N28" s="78"/>
      <c r="O28" s="78"/>
      <c r="P28" s="78"/>
      <c r="Q28" s="78"/>
      <c r="R28" s="78"/>
      <c r="S28" s="78"/>
      <c r="T28" s="78"/>
    </row>
    <row r="29" spans="1:20" ht="23.25">
      <c r="A29"/>
      <c r="B29" s="79" t="s">
        <v>54</v>
      </c>
      <c r="C29"/>
      <c r="D29"/>
      <c r="E29" s="80"/>
      <c r="F29" s="80"/>
      <c r="G29" s="80"/>
      <c r="H29" s="80"/>
      <c r="I29" s="80"/>
      <c r="J29" s="79" t="s">
        <v>55</v>
      </c>
      <c r="K29" s="76"/>
      <c r="L29" s="81"/>
      <c r="M29" s="80"/>
      <c r="N29" s="80"/>
      <c r="O29" s="80"/>
      <c r="P29" s="80"/>
      <c r="Q29" s="80"/>
      <c r="R29" s="80"/>
      <c r="S29" s="80"/>
      <c r="T29" s="80"/>
    </row>
    <row r="33" ht="21">
      <c r="A33" s="26"/>
    </row>
    <row r="34" ht="21">
      <c r="A34" s="26"/>
    </row>
    <row r="35" ht="21">
      <c r="A35" s="26"/>
    </row>
    <row r="36" ht="21">
      <c r="A36" s="26"/>
    </row>
    <row r="37" ht="21">
      <c r="A37" s="26"/>
    </row>
    <row r="38" ht="21">
      <c r="A38" s="26"/>
    </row>
    <row r="39" ht="21">
      <c r="A39" s="26"/>
    </row>
    <row r="40" ht="21">
      <c r="A40" s="26"/>
    </row>
    <row r="41" ht="21">
      <c r="A41" s="26"/>
    </row>
    <row r="42" ht="21">
      <c r="A42" s="26"/>
    </row>
    <row r="43" ht="21">
      <c r="A43" s="26"/>
    </row>
    <row r="44" ht="21">
      <c r="A44" s="26"/>
    </row>
    <row r="45" ht="21">
      <c r="A45" s="26"/>
    </row>
    <row r="46" ht="21">
      <c r="A46" s="26"/>
    </row>
    <row r="47" ht="21">
      <c r="A47" s="26"/>
    </row>
    <row r="48" ht="21">
      <c r="A48" s="26"/>
    </row>
    <row r="49" ht="21">
      <c r="A49" s="26"/>
    </row>
    <row r="50" ht="21">
      <c r="A50" s="26"/>
    </row>
    <row r="51" ht="21">
      <c r="A51" s="26"/>
    </row>
    <row r="52" ht="21">
      <c r="A52" s="26"/>
    </row>
    <row r="53" ht="21">
      <c r="A53" s="26"/>
    </row>
    <row r="54" ht="21">
      <c r="A54" s="26"/>
    </row>
    <row r="55" ht="21">
      <c r="A55" s="26"/>
    </row>
    <row r="56" ht="21">
      <c r="A56" s="26"/>
    </row>
    <row r="57" ht="21">
      <c r="A57" s="26"/>
    </row>
    <row r="58" ht="21">
      <c r="A58" s="26"/>
    </row>
    <row r="59" ht="21">
      <c r="A59" s="26"/>
    </row>
    <row r="60" ht="21">
      <c r="A60" s="26"/>
    </row>
    <row r="61" ht="21">
      <c r="A61" s="26"/>
    </row>
    <row r="62" ht="21">
      <c r="A62" s="26"/>
    </row>
    <row r="63" ht="21">
      <c r="A63" s="26"/>
    </row>
    <row r="64" ht="21">
      <c r="A64" s="26"/>
    </row>
    <row r="65" ht="21">
      <c r="A65" s="26"/>
    </row>
    <row r="66" ht="21">
      <c r="A66" s="26"/>
    </row>
    <row r="67" ht="21">
      <c r="A67" s="26"/>
    </row>
    <row r="68" ht="21">
      <c r="A68" s="26"/>
    </row>
    <row r="69" ht="21">
      <c r="A69" s="26"/>
    </row>
    <row r="70" ht="21">
      <c r="A70" s="26"/>
    </row>
    <row r="71" ht="21">
      <c r="A71" s="26"/>
    </row>
    <row r="72" ht="21">
      <c r="A72" s="26"/>
    </row>
    <row r="73" ht="21">
      <c r="A73" s="26"/>
    </row>
    <row r="74" ht="21">
      <c r="A74" s="26"/>
    </row>
  </sheetData>
  <mergeCells count="2">
    <mergeCell ref="A4:A13"/>
    <mergeCell ref="T4:T13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2005-08-29T09:00:35Z</dcterms:created>
  <dcterms:modified xsi:type="dcterms:W3CDTF">2005-08-29T09:00:40Z</dcterms:modified>
  <cp:category/>
  <cp:version/>
  <cp:contentType/>
  <cp:contentStatus/>
</cp:coreProperties>
</file>