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35" yWindow="0" windowWidth="11490" windowHeight="9120" activeTab="0"/>
  </bookViews>
  <sheets>
    <sheet name="T-1.8" sheetId="1" r:id="rId1"/>
  </sheets>
  <definedNames/>
  <calcPr fullCalcOnLoad="1"/>
</workbook>
</file>

<file path=xl/comments1.xml><?xml version="1.0" encoding="utf-8"?>
<comments xmlns="http://schemas.openxmlformats.org/spreadsheetml/2006/main">
  <authors>
    <author>STATNSOCHTBURI</author>
  </authors>
  <commentList>
    <comment ref="B4" authorId="0">
      <text>
        <r>
          <rPr>
            <b/>
            <sz val="8"/>
            <rFont val="Tahoma"/>
            <family val="2"/>
          </rPr>
          <t>STATNSOCHTBURI: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<sst xmlns="http://schemas.openxmlformats.org/spreadsheetml/2006/main" count="129" uniqueCount="95">
  <si>
    <t>รวม</t>
  </si>
  <si>
    <t>Total</t>
  </si>
  <si>
    <t>อำเภอเมืองจันทบุรี</t>
  </si>
  <si>
    <t>อำเภอขลุง</t>
  </si>
  <si>
    <t>อำเภอท่าใหม่</t>
  </si>
  <si>
    <t>อำเภอโป่งน้ำร้อน</t>
  </si>
  <si>
    <t>อำเภอมะขาม</t>
  </si>
  <si>
    <t>อำเภอแหลมสิงห์</t>
  </si>
  <si>
    <t>อำเภอสอยดาว</t>
  </si>
  <si>
    <t>อำเภอแก่งหางแมว</t>
  </si>
  <si>
    <t>อำเภอนายายอาม</t>
  </si>
  <si>
    <t>Mueang Chanthaburi District</t>
  </si>
  <si>
    <t>Khlung District</t>
  </si>
  <si>
    <t>Tha Mai District</t>
  </si>
  <si>
    <t>Pong Nam Ron District</t>
  </si>
  <si>
    <t>Makham District</t>
  </si>
  <si>
    <t>Laem Sing District</t>
  </si>
  <si>
    <t>Soi Dao District</t>
  </si>
  <si>
    <t>Kaeng Hang Maeu District</t>
  </si>
  <si>
    <t>Na Yai Am District</t>
  </si>
  <si>
    <t>(2005)</t>
  </si>
  <si>
    <t>(2006)</t>
  </si>
  <si>
    <t>(2007)</t>
  </si>
  <si>
    <t>Khao Khitchakut  District</t>
  </si>
  <si>
    <t xml:space="preserve"> อำเภอ</t>
  </si>
  <si>
    <t>District</t>
  </si>
  <si>
    <t xml:space="preserve">   ในเขตเทศบาล</t>
  </si>
  <si>
    <t xml:space="preserve">   นอกเขตเทศบาล</t>
  </si>
  <si>
    <t xml:space="preserve">   เทศบาลเมืองจันทบุรี</t>
  </si>
  <si>
    <t xml:space="preserve">   เทศบาลตำบลจันทนิมิต</t>
  </si>
  <si>
    <t xml:space="preserve">   เทศบาลตำบลบางกะจะ</t>
  </si>
  <si>
    <t xml:space="preserve">   เทศบาลตำบลพลับพลานารายณ์</t>
  </si>
  <si>
    <t xml:space="preserve">   เทศบาลตำบลหนองบัว</t>
  </si>
  <si>
    <t xml:space="preserve">   เทศบาลเมืองขลุง</t>
  </si>
  <si>
    <t xml:space="preserve">   เทศบาลตำบลท่าใหม่</t>
  </si>
  <si>
    <t xml:space="preserve">   เทศบาลตำบลเนินสูง</t>
  </si>
  <si>
    <t xml:space="preserve">   เทศบาลตำบลหนองคล้า</t>
  </si>
  <si>
    <t xml:space="preserve">   Municiple area</t>
  </si>
  <si>
    <t xml:space="preserve">   Non - Municiple area</t>
  </si>
  <si>
    <t xml:space="preserve">   Chanthaburi Town Munitcipality</t>
  </si>
  <si>
    <t xml:space="preserve">   Chanthanimit Subdistrict Munitcipality</t>
  </si>
  <si>
    <t xml:space="preserve">   Bang Kacha Subdistrict Munitcipality</t>
  </si>
  <si>
    <t xml:space="preserve">   Phlap Phla Naria Subdistrict Munitcipality</t>
  </si>
  <si>
    <t xml:space="preserve">   Nong Bua Subdistrict Munitcipality</t>
  </si>
  <si>
    <t xml:space="preserve">   Khlung Town Munitcipality</t>
  </si>
  <si>
    <t xml:space="preserve">   Tha Mai District Subdistrict Munitcipality</t>
  </si>
  <si>
    <t xml:space="preserve">   Noen Sung Subdistrict Munitcipality</t>
  </si>
  <si>
    <t xml:space="preserve">   Nong Khla Subdistrict Munitcipality</t>
  </si>
  <si>
    <t xml:space="preserve">   เทศบาลตำบลโป่งน้ำร้อน</t>
  </si>
  <si>
    <t xml:space="preserve">   เทศบาลตำบลมะขาม</t>
  </si>
  <si>
    <t xml:space="preserve">   เทศบาลตำบลปากน้ำแหลมสิงห์</t>
  </si>
  <si>
    <t xml:space="preserve">   เทศบาลตำบลพลิ้ว</t>
  </si>
  <si>
    <t xml:space="preserve">   เทศบาลตำบลทรายขาว</t>
  </si>
  <si>
    <t xml:space="preserve">   เทศบาลตำบลนายายอาม</t>
  </si>
  <si>
    <t>อำเภอเขาคิชฌกูฏ</t>
  </si>
  <si>
    <t xml:space="preserve">   Pong Nam Ron Subdistrict Munitcipality</t>
  </si>
  <si>
    <t xml:space="preserve">   Nakham Subdistrict Munitcipality</t>
  </si>
  <si>
    <t xml:space="preserve">   Pak Nom Leam Sing Subdistrict Munitcipality</t>
  </si>
  <si>
    <t xml:space="preserve">   Phliu Subdistrict Munitcipality</t>
  </si>
  <si>
    <t xml:space="preserve">   Sai Khao Subdistrict Munitcipality</t>
  </si>
  <si>
    <t xml:space="preserve">   Na Yai Am Subdistrict Munitcipality</t>
  </si>
  <si>
    <t xml:space="preserve">   เทศบาลตำบลบ่อเวฬุ</t>
  </si>
  <si>
    <t xml:space="preserve">   เทศบาลตำบลทับช้าง</t>
  </si>
  <si>
    <t xml:space="preserve">   เทศบาลตำบลพลวง</t>
  </si>
  <si>
    <t>(2008)</t>
  </si>
  <si>
    <t xml:space="preserve">   Borwen Subdistrict Munitcipality</t>
  </si>
  <si>
    <t xml:space="preserve">   Tubchang  Subdistrict Munitcipality</t>
  </si>
  <si>
    <t xml:space="preserve">  Pluang  Subdistrict Munitcipality</t>
  </si>
  <si>
    <t xml:space="preserve">   เทศบาลเมืองท่าช้าง</t>
  </si>
  <si>
    <t xml:space="preserve">   Tha Chang Town Munitcipality</t>
  </si>
  <si>
    <t>ที่มา:  กรมการปกครอง  กระทรวงมหาดไทย</t>
  </si>
  <si>
    <t>Source:  Department  of  administration,  Ministry  of  Interior</t>
  </si>
  <si>
    <t>(2009)</t>
  </si>
  <si>
    <t>ตาราง     1.8  จำนวนบ้านจากการทะเบียน จำแนกเป็นรายอำเภอ พ.ศ.2548 - 2552</t>
  </si>
  <si>
    <t>TABLE  1.8  NUMBER OF HOUSE FROM REGISTRATION RECORD BY DISTRIC: 2005 - 2009</t>
  </si>
  <si>
    <t>ตาราง     1.8  จำนวนบ้านจากการทะเบียน จำแนกเป็นรายอำเภอ พ.ศ.2548 - 2552 (ต่อ)</t>
  </si>
  <si>
    <t>TABLE  1.8  NUMBER OF HOUSE FROM REGISTRATION RECORD BY DISTRIC: 2005 - 2009 (CONTD.)</t>
  </si>
  <si>
    <t xml:space="preserve">   เทศบาลตำบลเกาะขวาง</t>
  </si>
  <si>
    <t xml:space="preserve">   เทศบาลตำบลเกวียนหัก</t>
  </si>
  <si>
    <t xml:space="preserve">   เทศบาลตำบลตกพรม</t>
  </si>
  <si>
    <t xml:space="preserve">   เทศบาลตำบลบ่อ</t>
  </si>
  <si>
    <t xml:space="preserve">   เทศบาลตำบลเขาบายศรี</t>
  </si>
  <si>
    <t xml:space="preserve">   เทศบาลตำบลหนองตาคง</t>
  </si>
  <si>
    <t xml:space="preserve">   เทศบาลตำบลคลองใหญ่</t>
  </si>
  <si>
    <t xml:space="preserve">   เทศบาลตำบลชากไทย</t>
  </si>
  <si>
    <t xml:space="preserve">   เทศบาลตำบลตะเคียนทอง</t>
  </si>
  <si>
    <t xml:space="preserve">   Nongtakong  Subdistrict Munitcipality</t>
  </si>
  <si>
    <t xml:space="preserve">  Takiantong  Subdistrict Munitcipality</t>
  </si>
  <si>
    <t xml:space="preserve">  Chakthai Subdistrict Munitcipality</t>
  </si>
  <si>
    <t xml:space="preserve">   Klongyai  Subdistrict Munitcipality</t>
  </si>
  <si>
    <t xml:space="preserve">   Khaobaisri  Subdistrict Munitcipality</t>
  </si>
  <si>
    <t xml:space="preserve">   Tokprom  Subdistrict Munitcipality</t>
  </si>
  <si>
    <t xml:space="preserve">   Kwianhug  Subdistrict Munitcipality</t>
  </si>
  <si>
    <t xml:space="preserve">   Bor  Subdistrict Munitcipality</t>
  </si>
  <si>
    <t xml:space="preserve">   Kohkwang  Subdistrict Munitcipality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</si>
</sst>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-* #,##0.0_-;\-* #,##0.0_-;_-* &quot;-&quot;??_-;_-@_-"/>
    <numFmt numFmtId="192" formatCode="_-* #,##0_-;\-* #,##0_-;_-* &quot;-&quot;??_-;_-@_-"/>
    <numFmt numFmtId="193" formatCode="0.000"/>
    <numFmt numFmtId="194" formatCode="0.0"/>
    <numFmt numFmtId="195" formatCode="#,##0.0"/>
    <numFmt numFmtId="196" formatCode="[&lt;=99999999][$-D000000]0\-####\-####;[$-D000000]#\-####\-####"/>
    <numFmt numFmtId="197" formatCode="\ \ \ \ \ \ \ \ \ \ \ \ #,##0.0"/>
    <numFmt numFmtId="198" formatCode="\ \ \ General"/>
    <numFmt numFmtId="199" formatCode="#,##0\ \ \ "/>
    <numFmt numFmtId="200" formatCode="#,##0\ \ "/>
    <numFmt numFmtId="201" formatCode="0.E+00\ \ "/>
    <numFmt numFmtId="202" formatCode="\-\ \ "/>
    <numFmt numFmtId="203" formatCode="\-\ \ \ \ \ \ \ \ "/>
    <numFmt numFmtId="204" formatCode="0\ \ "/>
    <numFmt numFmtId="205" formatCode="\-\ \ \ \ \ "/>
    <numFmt numFmtId="206" formatCode="#,##0\ \ \ \ \ "/>
    <numFmt numFmtId="207" formatCode="0\ \ \ \ \ "/>
    <numFmt numFmtId="208" formatCode="0\ \ \ "/>
    <numFmt numFmtId="209" formatCode="\-\ "/>
    <numFmt numFmtId="210" formatCode="\-\ \ \ "/>
    <numFmt numFmtId="211" formatCode="#,##0.0\ \ \ "/>
    <numFmt numFmtId="212" formatCode="\ \ \ General\ \ \ "/>
    <numFmt numFmtId="213" formatCode="0.0\ \ \ "/>
    <numFmt numFmtId="214" formatCode="0.0\ "/>
    <numFmt numFmtId="215" formatCode="0.0\ \ \ \ \ \ "/>
    <numFmt numFmtId="216" formatCode="0.0\ \ \ \ \ \ \ \ \ \ "/>
    <numFmt numFmtId="217" formatCode="0.0\ \ "/>
    <numFmt numFmtId="218" formatCode="General\ \ \ "/>
    <numFmt numFmtId="219" formatCode="\-\ \ \ \ \ \ "/>
    <numFmt numFmtId="220" formatCode="\-\ \ \ \ "/>
  </numFmts>
  <fonts count="42">
    <font>
      <sz val="14"/>
      <name val="Cordia New"/>
      <family val="0"/>
    </font>
    <font>
      <b/>
      <sz val="14"/>
      <name val="AngsanaUPC"/>
      <family val="1"/>
    </font>
    <font>
      <sz val="12"/>
      <name val="AngsanaUPC"/>
      <family val="1"/>
    </font>
    <font>
      <b/>
      <sz val="13"/>
      <name val="AngsanaUPC"/>
      <family val="1"/>
    </font>
    <font>
      <sz val="13"/>
      <name val="AngsanaUPC"/>
      <family val="1"/>
    </font>
    <font>
      <sz val="8"/>
      <name val="Cordia New"/>
      <family val="2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sz val="8"/>
      <name val="Tahoma"/>
      <family val="2"/>
    </font>
    <font>
      <b/>
      <sz val="8"/>
      <name val="Tahoma"/>
      <family val="2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3"/>
      <color indexed="62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3"/>
      <color indexed="62"/>
      <name val="Calibri"/>
      <family val="2"/>
    </font>
    <font>
      <b/>
      <sz val="8"/>
      <name val="Cordia New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>
        <color indexed="23"/>
      </right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/>
    </border>
    <border>
      <left style="thin">
        <color indexed="23"/>
      </left>
      <right style="thin"/>
      <top>
        <color indexed="63"/>
      </top>
      <bottom style="thin"/>
    </border>
    <border>
      <left style="thin"/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/>
      <top>
        <color indexed="63"/>
      </top>
      <bottom>
        <color indexed="63"/>
      </bottom>
    </border>
    <border>
      <left style="thin"/>
      <right style="thin">
        <color indexed="2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/>
      <bottom>
        <color indexed="63"/>
      </bottom>
    </border>
    <border>
      <left style="thin">
        <color indexed="23"/>
      </left>
      <right style="thin"/>
      <top style="thin"/>
      <bottom>
        <color indexed="63"/>
      </bottom>
    </border>
    <border>
      <left style="thin">
        <color indexed="23"/>
      </left>
      <right>
        <color indexed="63"/>
      </right>
      <top style="thin"/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2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8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2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10" borderId="0" applyNumberFormat="0" applyBorder="0" applyAlignment="0" applyProtection="0"/>
    <xf numFmtId="0" fontId="27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13" borderId="0" applyNumberFormat="0" applyBorder="0" applyAlignment="0" applyProtection="0"/>
    <xf numFmtId="0" fontId="28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9" fillId="2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2" fillId="14" borderId="2" applyNumberFormat="0" applyAlignment="0" applyProtection="0"/>
    <xf numFmtId="0" fontId="33" fillId="0" borderId="3" applyNumberFormat="0" applyFill="0" applyAlignment="0" applyProtection="0"/>
    <xf numFmtId="0" fontId="34" fillId="15" borderId="0" applyNumberFormat="0" applyBorder="0" applyAlignment="0" applyProtection="0"/>
    <xf numFmtId="0" fontId="35" fillId="16" borderId="1" applyNumberFormat="0" applyAlignment="0" applyProtection="0"/>
    <xf numFmtId="0" fontId="36" fillId="1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18" borderId="0" applyNumberFormat="0" applyBorder="0" applyAlignment="0" applyProtection="0"/>
    <xf numFmtId="0" fontId="28" fillId="11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39" fillId="2" borderId="5" applyNumberFormat="0" applyAlignment="0" applyProtection="0"/>
    <xf numFmtId="0" fontId="0" fillId="24" borderId="6" applyNumberFormat="0" applyFont="0" applyAlignment="0" applyProtection="0"/>
    <xf numFmtId="0" fontId="11" fillId="0" borderId="7" applyNumberFormat="0" applyFill="0" applyAlignment="0" applyProtection="0"/>
    <xf numFmtId="0" fontId="40" fillId="0" borderId="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210" fontId="4" fillId="0" borderId="15" xfId="0" applyNumberFormat="1" applyFont="1" applyBorder="1" applyAlignment="1">
      <alignment horizontal="right" vertical="top"/>
    </xf>
    <xf numFmtId="210" fontId="4" fillId="0" borderId="16" xfId="0" applyNumberFormat="1" applyFont="1" applyBorder="1" applyAlignment="1">
      <alignment horizontal="right" vertical="top"/>
    </xf>
    <xf numFmtId="0" fontId="4" fillId="0" borderId="16" xfId="0" applyFont="1" applyBorder="1" applyAlignment="1" quotePrefix="1">
      <alignment horizontal="center"/>
    </xf>
    <xf numFmtId="0" fontId="4" fillId="0" borderId="17" xfId="0" applyFont="1" applyBorder="1" applyAlignment="1" quotePrefix="1">
      <alignment horizont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2" xfId="0" applyFont="1" applyBorder="1" applyAlignment="1" quotePrefix="1">
      <alignment horizontal="center"/>
    </xf>
    <xf numFmtId="0" fontId="4" fillId="0" borderId="13" xfId="0" applyFont="1" applyBorder="1" applyAlignment="1" quotePrefix="1">
      <alignment horizontal="center"/>
    </xf>
    <xf numFmtId="0" fontId="4" fillId="0" borderId="14" xfId="0" applyFont="1" applyBorder="1" applyAlignment="1" quotePrefix="1">
      <alignment horizontal="center"/>
    </xf>
    <xf numFmtId="199" fontId="3" fillId="0" borderId="19" xfId="0" applyNumberFormat="1" applyFont="1" applyBorder="1" applyAlignment="1">
      <alignment horizontal="right"/>
    </xf>
    <xf numFmtId="199" fontId="3" fillId="0" borderId="16" xfId="0" applyNumberFormat="1" applyFont="1" applyBorder="1" applyAlignment="1">
      <alignment horizontal="right"/>
    </xf>
    <xf numFmtId="199" fontId="4" fillId="0" borderId="16" xfId="0" applyNumberFormat="1" applyFont="1" applyBorder="1" applyAlignment="1">
      <alignment horizontal="right"/>
    </xf>
    <xf numFmtId="199" fontId="4" fillId="0" borderId="13" xfId="0" applyNumberFormat="1" applyFont="1" applyBorder="1" applyAlignment="1">
      <alignment horizontal="right"/>
    </xf>
    <xf numFmtId="0" fontId="4" fillId="0" borderId="15" xfId="0" applyFont="1" applyBorder="1" applyAlignment="1" quotePrefix="1">
      <alignment horizontal="center"/>
    </xf>
    <xf numFmtId="0" fontId="4" fillId="0" borderId="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1"/>
    </xf>
    <xf numFmtId="199" fontId="3" fillId="0" borderId="21" xfId="0" applyNumberFormat="1" applyFont="1" applyBorder="1" applyAlignment="1">
      <alignment horizontal="right"/>
    </xf>
    <xf numFmtId="199" fontId="3" fillId="0" borderId="22" xfId="0" applyNumberFormat="1" applyFont="1" applyBorder="1" applyAlignment="1">
      <alignment horizontal="right"/>
    </xf>
    <xf numFmtId="199" fontId="4" fillId="0" borderId="22" xfId="0" applyNumberFormat="1" applyFont="1" applyBorder="1" applyAlignment="1">
      <alignment horizontal="right"/>
    </xf>
    <xf numFmtId="199" fontId="4" fillId="0" borderId="23" xfId="0" applyNumberFormat="1" applyFont="1" applyBorder="1" applyAlignment="1">
      <alignment horizontal="right"/>
    </xf>
    <xf numFmtId="199" fontId="3" fillId="0" borderId="18" xfId="0" applyNumberFormat="1" applyFont="1" applyBorder="1" applyAlignment="1">
      <alignment horizontal="right"/>
    </xf>
    <xf numFmtId="199" fontId="3" fillId="0" borderId="15" xfId="0" applyNumberFormat="1" applyFont="1" applyBorder="1" applyAlignment="1">
      <alignment horizontal="right"/>
    </xf>
    <xf numFmtId="199" fontId="4" fillId="0" borderId="15" xfId="0" applyNumberFormat="1" applyFont="1" applyBorder="1" applyAlignment="1">
      <alignment horizontal="right"/>
    </xf>
    <xf numFmtId="199" fontId="4" fillId="0" borderId="12" xfId="0" applyNumberFormat="1" applyFont="1" applyBorder="1" applyAlignment="1">
      <alignment horizontal="right"/>
    </xf>
    <xf numFmtId="0" fontId="4" fillId="0" borderId="10" xfId="0" applyFont="1" applyBorder="1" applyAlignment="1">
      <alignment/>
    </xf>
    <xf numFmtId="199" fontId="3" fillId="0" borderId="17" xfId="0" applyNumberFormat="1" applyFont="1" applyBorder="1" applyAlignment="1">
      <alignment/>
    </xf>
    <xf numFmtId="199" fontId="3" fillId="0" borderId="20" xfId="0" applyNumberFormat="1" applyFont="1" applyBorder="1" applyAlignment="1">
      <alignment/>
    </xf>
    <xf numFmtId="220" fontId="4" fillId="0" borderId="24" xfId="0" applyNumberFormat="1" applyFont="1" applyBorder="1" applyAlignment="1">
      <alignment horizontal="right"/>
    </xf>
    <xf numFmtId="220" fontId="4" fillId="0" borderId="25" xfId="0" applyNumberFormat="1" applyFont="1" applyBorder="1" applyAlignment="1">
      <alignment horizontal="right"/>
    </xf>
    <xf numFmtId="220" fontId="4" fillId="0" borderId="16" xfId="0" applyNumberFormat="1" applyFont="1" applyBorder="1" applyAlignment="1">
      <alignment horizontal="right"/>
    </xf>
    <xf numFmtId="199" fontId="4" fillId="0" borderId="17" xfId="0" applyNumberFormat="1" applyFont="1" applyBorder="1" applyAlignment="1">
      <alignment horizontal="right"/>
    </xf>
    <xf numFmtId="0" fontId="3" fillId="0" borderId="26" xfId="0" applyFont="1" applyBorder="1" applyAlignment="1">
      <alignment horizontal="center"/>
    </xf>
    <xf numFmtId="0" fontId="3" fillId="0" borderId="24" xfId="0" applyFont="1" applyBorder="1" applyAlignment="1">
      <alignment/>
    </xf>
    <xf numFmtId="0" fontId="3" fillId="0" borderId="24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7" xfId="0" applyFont="1" applyBorder="1" applyAlignment="1">
      <alignment/>
    </xf>
    <xf numFmtId="199" fontId="4" fillId="0" borderId="28" xfId="0" applyNumberFormat="1" applyFont="1" applyBorder="1" applyAlignment="1">
      <alignment horizontal="right"/>
    </xf>
    <xf numFmtId="199" fontId="4" fillId="0" borderId="29" xfId="0" applyNumberFormat="1" applyFont="1" applyBorder="1" applyAlignment="1">
      <alignment horizontal="right"/>
    </xf>
    <xf numFmtId="199" fontId="4" fillId="0" borderId="0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/>
    </xf>
    <xf numFmtId="199" fontId="3" fillId="0" borderId="12" xfId="0" applyNumberFormat="1" applyFont="1" applyBorder="1" applyAlignment="1">
      <alignment horizontal="right"/>
    </xf>
    <xf numFmtId="199" fontId="3" fillId="0" borderId="13" xfId="0" applyNumberFormat="1" applyFont="1" applyBorder="1" applyAlignment="1">
      <alignment horizontal="right"/>
    </xf>
    <xf numFmtId="199" fontId="3" fillId="0" borderId="23" xfId="0" applyNumberFormat="1" applyFont="1" applyBorder="1" applyAlignment="1">
      <alignment horizontal="right"/>
    </xf>
    <xf numFmtId="0" fontId="3" fillId="0" borderId="27" xfId="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257175</xdr:colOff>
      <xdr:row>33</xdr:row>
      <xdr:rowOff>66675</xdr:rowOff>
    </xdr:from>
    <xdr:to>
      <xdr:col>7</xdr:col>
      <xdr:colOff>504825</xdr:colOff>
      <xdr:row>34</xdr:row>
      <xdr:rowOff>0</xdr:rowOff>
    </xdr:to>
    <xdr:sp>
      <xdr:nvSpPr>
        <xdr:cNvPr id="1" name="Text Box 10"/>
        <xdr:cNvSpPr txBox="1">
          <a:spLocks noChangeArrowheads="1"/>
        </xdr:cNvSpPr>
      </xdr:nvSpPr>
      <xdr:spPr>
        <a:xfrm>
          <a:off x="9163050" y="7810500"/>
          <a:ext cx="2476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6" sqref="F6"/>
    </sheetView>
  </sheetViews>
  <sheetFormatPr defaultColWidth="9.140625" defaultRowHeight="21.75" customHeight="1"/>
  <cols>
    <col min="1" max="1" width="38.140625" style="4" customWidth="1"/>
    <col min="2" max="6" width="11.8515625" style="4" customWidth="1"/>
    <col min="7" max="7" width="36.140625" style="7" customWidth="1"/>
    <col min="8" max="8" width="8.140625" style="4" customWidth="1"/>
    <col min="9" max="16384" width="9.140625" style="4" customWidth="1"/>
  </cols>
  <sheetData>
    <row r="1" spans="1:7" s="1" customFormat="1" ht="21.75" customHeight="1">
      <c r="A1" s="1" t="s">
        <v>73</v>
      </c>
      <c r="G1" s="8"/>
    </row>
    <row r="2" spans="1:7" s="3" customFormat="1" ht="21.75" customHeight="1">
      <c r="A2" s="1" t="s">
        <v>74</v>
      </c>
      <c r="B2" s="1"/>
      <c r="C2" s="1"/>
      <c r="D2" s="1"/>
      <c r="E2" s="1"/>
      <c r="G2" s="6"/>
    </row>
    <row r="3" spans="1:7" ht="21.75" customHeight="1">
      <c r="A3" s="64" t="s">
        <v>24</v>
      </c>
      <c r="B3" s="21">
        <v>2548</v>
      </c>
      <c r="C3" s="22">
        <v>2549</v>
      </c>
      <c r="D3" s="22">
        <v>2550</v>
      </c>
      <c r="E3" s="22">
        <v>2551</v>
      </c>
      <c r="F3" s="23">
        <v>2552</v>
      </c>
      <c r="G3" s="67" t="s">
        <v>25</v>
      </c>
    </row>
    <row r="4" spans="1:7" ht="21.75" customHeight="1">
      <c r="A4" s="65"/>
      <c r="B4" s="24" t="s">
        <v>20</v>
      </c>
      <c r="C4" s="25" t="s">
        <v>21</v>
      </c>
      <c r="D4" s="25" t="s">
        <v>22</v>
      </c>
      <c r="E4" s="25" t="s">
        <v>64</v>
      </c>
      <c r="F4" s="26" t="s">
        <v>72</v>
      </c>
      <c r="G4" s="68"/>
    </row>
    <row r="5" spans="1:7" s="3" customFormat="1" ht="17.25" customHeight="1">
      <c r="A5" s="13" t="s">
        <v>0</v>
      </c>
      <c r="B5" s="40">
        <f>SUM(B6+B7)</f>
        <v>174933</v>
      </c>
      <c r="C5" s="27">
        <f>SUM(C6+C7)</f>
        <v>179659</v>
      </c>
      <c r="D5" s="27">
        <f>SUM(D6+D7)</f>
        <v>183736</v>
      </c>
      <c r="E5" s="36">
        <f>SUM(E6+E7)</f>
        <v>187923</v>
      </c>
      <c r="F5" s="46">
        <f>SUM(F6:F7)</f>
        <v>193307</v>
      </c>
      <c r="G5" s="51" t="s">
        <v>1</v>
      </c>
    </row>
    <row r="6" spans="1:7" s="3" customFormat="1" ht="17.25" customHeight="1">
      <c r="A6" s="11" t="s">
        <v>26</v>
      </c>
      <c r="B6" s="41">
        <f>SUM(B9:B15,B18:B19,B25:B27,B36,B41,B44:B45,B48:B49,B58,B61)</f>
        <v>56687</v>
      </c>
      <c r="C6" s="28">
        <f>SUM(C9:C15,C18:C19,C25:C27,C36,C41,C44:C45,C48:C49,C58,C61)</f>
        <v>57966</v>
      </c>
      <c r="D6" s="28">
        <f>SUM(D9:D15,D18:D19,D25:D27,D36,D41,D44:D45,D48:D49,D58,D61)</f>
        <v>59091</v>
      </c>
      <c r="E6" s="37">
        <f>SUM(E9:E15,E18:E19,E25:E27,E36,E41,E44:E45,E48:E49,E58,E61)</f>
        <v>69933</v>
      </c>
      <c r="F6" s="45">
        <f>SUM(F9:F15,F18:F22,F25:F27,F33,F36:F38,F41,F44,F45,F48,F49,F58,F61,F62,F63)</f>
        <v>91308</v>
      </c>
      <c r="G6" s="52" t="s">
        <v>37</v>
      </c>
    </row>
    <row r="7" spans="1:7" s="3" customFormat="1" ht="17.25" customHeight="1">
      <c r="A7" s="11" t="s">
        <v>27</v>
      </c>
      <c r="B7" s="41">
        <f>SUM(B16,B23,B34,B39,B42,B46,B50,B51,B59,B64,)</f>
        <v>118246</v>
      </c>
      <c r="C7" s="28">
        <f>SUM(C16,C23,C34,C39,C42,C46,C50,C51,C59,C64,)</f>
        <v>121693</v>
      </c>
      <c r="D7" s="28">
        <f>SUM(D16,D23,D34,D39,D42,D46,D50,D51,D59,D64,)</f>
        <v>124645</v>
      </c>
      <c r="E7" s="37">
        <f>SUM(E16,E23,E34,E39,E42,E46,E50,E51,E59,E64,)</f>
        <v>117990</v>
      </c>
      <c r="F7" s="45">
        <f>SUM(F23,F34,F39,F42,F46,F50,F51,F59,F64,F16)</f>
        <v>101999</v>
      </c>
      <c r="G7" s="52" t="s">
        <v>38</v>
      </c>
    </row>
    <row r="8" spans="1:7" s="3" customFormat="1" ht="17.25" customHeight="1">
      <c r="A8" s="6" t="s">
        <v>2</v>
      </c>
      <c r="B8" s="41">
        <f>SUM(B9:B16)</f>
        <v>50552</v>
      </c>
      <c r="C8" s="28">
        <f>SUM(C9:C16)</f>
        <v>51739</v>
      </c>
      <c r="D8" s="28">
        <f>SUM(D9:D16)</f>
        <v>53048</v>
      </c>
      <c r="E8" s="37">
        <f>SUM(E9:E16)</f>
        <v>54191</v>
      </c>
      <c r="F8" s="37">
        <f>SUM(F9:F16)</f>
        <v>55726</v>
      </c>
      <c r="G8" s="53" t="s">
        <v>11</v>
      </c>
    </row>
    <row r="9" spans="1:7" ht="17.25" customHeight="1">
      <c r="A9" s="32" t="s">
        <v>28</v>
      </c>
      <c r="B9" s="42">
        <v>12146</v>
      </c>
      <c r="C9" s="29">
        <v>12358</v>
      </c>
      <c r="D9" s="29">
        <v>12579</v>
      </c>
      <c r="E9" s="38">
        <v>12645</v>
      </c>
      <c r="F9" s="38">
        <v>12761</v>
      </c>
      <c r="G9" s="54" t="s">
        <v>39</v>
      </c>
    </row>
    <row r="10" spans="1:7" ht="17.25" customHeight="1">
      <c r="A10" s="32" t="s">
        <v>68</v>
      </c>
      <c r="B10" s="42">
        <v>6662</v>
      </c>
      <c r="C10" s="29">
        <v>6802</v>
      </c>
      <c r="D10" s="29">
        <v>6969</v>
      </c>
      <c r="E10" s="38">
        <v>7107</v>
      </c>
      <c r="F10" s="38">
        <v>7327</v>
      </c>
      <c r="G10" s="54" t="s">
        <v>69</v>
      </c>
    </row>
    <row r="11" spans="1:7" ht="17.25" customHeight="1">
      <c r="A11" s="32" t="s">
        <v>29</v>
      </c>
      <c r="B11" s="42">
        <v>6481</v>
      </c>
      <c r="C11" s="29">
        <v>6558</v>
      </c>
      <c r="D11" s="29">
        <v>6700</v>
      </c>
      <c r="E11" s="38">
        <v>6732</v>
      </c>
      <c r="F11" s="38">
        <v>6769</v>
      </c>
      <c r="G11" s="54" t="s">
        <v>40</v>
      </c>
    </row>
    <row r="12" spans="1:7" ht="17.25" customHeight="1">
      <c r="A12" s="32" t="s">
        <v>30</v>
      </c>
      <c r="B12" s="42">
        <v>1771</v>
      </c>
      <c r="C12" s="29">
        <v>1792</v>
      </c>
      <c r="D12" s="29">
        <v>1841</v>
      </c>
      <c r="E12" s="38">
        <v>1851</v>
      </c>
      <c r="F12" s="38">
        <v>1865</v>
      </c>
      <c r="G12" s="54" t="s">
        <v>41</v>
      </c>
    </row>
    <row r="13" spans="1:7" ht="17.25" customHeight="1">
      <c r="A13" s="32" t="s">
        <v>31</v>
      </c>
      <c r="B13" s="42">
        <v>4711</v>
      </c>
      <c r="C13" s="29">
        <v>4891</v>
      </c>
      <c r="D13" s="29">
        <v>4968</v>
      </c>
      <c r="E13" s="38">
        <v>5034</v>
      </c>
      <c r="F13" s="38">
        <v>5084</v>
      </c>
      <c r="G13" s="54" t="s">
        <v>42</v>
      </c>
    </row>
    <row r="14" spans="1:7" ht="17.25" customHeight="1">
      <c r="A14" s="32" t="s">
        <v>77</v>
      </c>
      <c r="B14" s="47">
        <v>0</v>
      </c>
      <c r="C14" s="49">
        <v>0</v>
      </c>
      <c r="D14" s="49">
        <v>0</v>
      </c>
      <c r="E14" s="48">
        <v>0</v>
      </c>
      <c r="F14" s="38">
        <v>5539</v>
      </c>
      <c r="G14" s="54" t="s">
        <v>94</v>
      </c>
    </row>
    <row r="15" spans="1:7" ht="17.25" customHeight="1">
      <c r="A15" s="32" t="s">
        <v>32</v>
      </c>
      <c r="B15" s="42">
        <v>818</v>
      </c>
      <c r="C15" s="29">
        <v>831</v>
      </c>
      <c r="D15" s="29">
        <v>846</v>
      </c>
      <c r="E15" s="38">
        <v>854</v>
      </c>
      <c r="F15" s="38">
        <v>863</v>
      </c>
      <c r="G15" s="54" t="s">
        <v>43</v>
      </c>
    </row>
    <row r="16" spans="1:7" ht="17.25" customHeight="1">
      <c r="A16" s="32" t="s">
        <v>27</v>
      </c>
      <c r="B16" s="42">
        <v>17963</v>
      </c>
      <c r="C16" s="29">
        <v>18507</v>
      </c>
      <c r="D16" s="29">
        <v>19145</v>
      </c>
      <c r="E16" s="38">
        <v>19968</v>
      </c>
      <c r="F16" s="38">
        <v>15518</v>
      </c>
      <c r="G16" s="54" t="s">
        <v>38</v>
      </c>
    </row>
    <row r="17" spans="1:7" s="3" customFormat="1" ht="17.25" customHeight="1">
      <c r="A17" s="6" t="s">
        <v>3</v>
      </c>
      <c r="B17" s="41">
        <f>SUM(B18:B23)</f>
        <v>17724</v>
      </c>
      <c r="C17" s="28">
        <f>SUM(C18:C23)</f>
        <v>18132</v>
      </c>
      <c r="D17" s="28">
        <f>SUM(D18:D23)</f>
        <v>18445</v>
      </c>
      <c r="E17" s="37">
        <f>SUM(E18:E23)</f>
        <v>18861</v>
      </c>
      <c r="F17" s="37">
        <f>SUM(F18:F23)</f>
        <v>19166</v>
      </c>
      <c r="G17" s="53" t="s">
        <v>12</v>
      </c>
    </row>
    <row r="18" spans="1:7" ht="17.25" customHeight="1">
      <c r="A18" s="32" t="s">
        <v>33</v>
      </c>
      <c r="B18" s="42">
        <v>3705</v>
      </c>
      <c r="C18" s="29">
        <v>3752</v>
      </c>
      <c r="D18" s="29">
        <v>3786</v>
      </c>
      <c r="E18" s="38">
        <v>3806</v>
      </c>
      <c r="F18" s="38">
        <v>3829</v>
      </c>
      <c r="G18" s="54" t="s">
        <v>44</v>
      </c>
    </row>
    <row r="19" spans="1:7" ht="17.25" customHeight="1">
      <c r="A19" s="32" t="s">
        <v>61</v>
      </c>
      <c r="B19" s="17">
        <v>0</v>
      </c>
      <c r="C19" s="18">
        <v>0</v>
      </c>
      <c r="D19" s="18">
        <v>0</v>
      </c>
      <c r="E19" s="38">
        <v>1899</v>
      </c>
      <c r="F19" s="38">
        <v>1934</v>
      </c>
      <c r="G19" s="54" t="s">
        <v>65</v>
      </c>
    </row>
    <row r="20" spans="1:7" ht="17.25" customHeight="1">
      <c r="A20" s="12" t="s">
        <v>79</v>
      </c>
      <c r="B20" s="17">
        <v>0</v>
      </c>
      <c r="C20" s="18">
        <v>0</v>
      </c>
      <c r="D20" s="18">
        <v>0</v>
      </c>
      <c r="E20" s="18">
        <v>0</v>
      </c>
      <c r="F20" s="50">
        <v>1282</v>
      </c>
      <c r="G20" s="12" t="s">
        <v>91</v>
      </c>
    </row>
    <row r="21" spans="1:7" ht="17.25" customHeight="1">
      <c r="A21" s="12" t="s">
        <v>78</v>
      </c>
      <c r="B21" s="17">
        <v>0</v>
      </c>
      <c r="C21" s="18">
        <v>0</v>
      </c>
      <c r="D21" s="18">
        <v>0</v>
      </c>
      <c r="E21" s="18">
        <v>0</v>
      </c>
      <c r="F21" s="50">
        <v>1764</v>
      </c>
      <c r="G21" s="12" t="s">
        <v>92</v>
      </c>
    </row>
    <row r="22" spans="1:7" ht="17.25" customHeight="1">
      <c r="A22" s="12" t="s">
        <v>80</v>
      </c>
      <c r="B22" s="17">
        <v>0</v>
      </c>
      <c r="C22" s="18">
        <v>0</v>
      </c>
      <c r="D22" s="18">
        <v>0</v>
      </c>
      <c r="E22" s="18">
        <v>0</v>
      </c>
      <c r="F22" s="50">
        <v>2050</v>
      </c>
      <c r="G22" s="12" t="s">
        <v>93</v>
      </c>
    </row>
    <row r="23" spans="1:7" ht="17.25" customHeight="1">
      <c r="A23" s="32" t="s">
        <v>27</v>
      </c>
      <c r="B23" s="42">
        <v>14019</v>
      </c>
      <c r="C23" s="29">
        <v>14380</v>
      </c>
      <c r="D23" s="29">
        <v>14659</v>
      </c>
      <c r="E23" s="38">
        <v>13156</v>
      </c>
      <c r="F23" s="38">
        <v>8307</v>
      </c>
      <c r="G23" s="54" t="s">
        <v>38</v>
      </c>
    </row>
    <row r="24" spans="1:7" s="3" customFormat="1" ht="17.25" customHeight="1">
      <c r="A24" s="6" t="s">
        <v>4</v>
      </c>
      <c r="B24" s="41">
        <f>SUM(B25:B34)</f>
        <v>23992</v>
      </c>
      <c r="C24" s="28">
        <f>SUM(C25:C34)</f>
        <v>24487</v>
      </c>
      <c r="D24" s="28">
        <f>SUM(D25:D34)</f>
        <v>24877</v>
      </c>
      <c r="E24" s="37">
        <f>SUM(E25:E34)</f>
        <v>25313</v>
      </c>
      <c r="F24" s="37">
        <f>SUM(F25:F27,F33:F34)</f>
        <v>23441</v>
      </c>
      <c r="G24" s="53" t="s">
        <v>13</v>
      </c>
    </row>
    <row r="25" spans="1:7" ht="17.25" customHeight="1">
      <c r="A25" s="32" t="s">
        <v>34</v>
      </c>
      <c r="B25" s="42">
        <v>3435</v>
      </c>
      <c r="C25" s="29">
        <v>3525</v>
      </c>
      <c r="D25" s="29">
        <v>3596</v>
      </c>
      <c r="E25" s="38">
        <v>3650</v>
      </c>
      <c r="F25" s="38">
        <v>3776</v>
      </c>
      <c r="G25" s="54" t="s">
        <v>45</v>
      </c>
    </row>
    <row r="26" spans="1:7" ht="17.25" customHeight="1">
      <c r="A26" s="32" t="s">
        <v>35</v>
      </c>
      <c r="B26" s="42">
        <v>953</v>
      </c>
      <c r="C26" s="29">
        <v>1010</v>
      </c>
      <c r="D26" s="29">
        <v>1035</v>
      </c>
      <c r="E26" s="38">
        <v>1082</v>
      </c>
      <c r="F26" s="38">
        <v>1118</v>
      </c>
      <c r="G26" s="54" t="s">
        <v>46</v>
      </c>
    </row>
    <row r="27" spans="1:7" ht="17.25" customHeight="1">
      <c r="A27" s="33" t="s">
        <v>36</v>
      </c>
      <c r="B27" s="43">
        <v>1669</v>
      </c>
      <c r="C27" s="30">
        <v>1685</v>
      </c>
      <c r="D27" s="30">
        <v>1731</v>
      </c>
      <c r="E27" s="39">
        <v>1765</v>
      </c>
      <c r="F27" s="39">
        <v>1804</v>
      </c>
      <c r="G27" s="55" t="s">
        <v>47</v>
      </c>
    </row>
    <row r="28" spans="1:7" s="1" customFormat="1" ht="21.75" customHeight="1">
      <c r="A28" s="1" t="s">
        <v>75</v>
      </c>
      <c r="G28" s="8"/>
    </row>
    <row r="29" spans="1:7" s="3" customFormat="1" ht="21.75" customHeight="1">
      <c r="A29" s="1" t="s">
        <v>76</v>
      </c>
      <c r="B29" s="1"/>
      <c r="C29" s="1"/>
      <c r="D29" s="1"/>
      <c r="E29" s="1"/>
      <c r="F29" s="1"/>
      <c r="G29" s="6"/>
    </row>
    <row r="30" spans="1:7" ht="21.75" customHeight="1">
      <c r="A30" s="64" t="s">
        <v>24</v>
      </c>
      <c r="B30" s="21">
        <v>2548</v>
      </c>
      <c r="C30" s="22">
        <v>2549</v>
      </c>
      <c r="D30" s="22">
        <v>2550</v>
      </c>
      <c r="E30" s="22">
        <v>2551</v>
      </c>
      <c r="F30" s="23">
        <v>2552</v>
      </c>
      <c r="G30" s="67" t="s">
        <v>25</v>
      </c>
    </row>
    <row r="31" spans="1:7" ht="21.75" customHeight="1">
      <c r="A31" s="65"/>
      <c r="B31" s="31" t="s">
        <v>20</v>
      </c>
      <c r="C31" s="19" t="s">
        <v>21</v>
      </c>
      <c r="D31" s="19" t="s">
        <v>22</v>
      </c>
      <c r="E31" s="19" t="s">
        <v>64</v>
      </c>
      <c r="F31" s="20" t="s">
        <v>72</v>
      </c>
      <c r="G31" s="68"/>
    </row>
    <row r="32" spans="1:7" ht="21.75" customHeight="1">
      <c r="A32" s="66"/>
      <c r="B32" s="14"/>
      <c r="C32" s="15"/>
      <c r="D32" s="15"/>
      <c r="E32" s="15"/>
      <c r="F32" s="16"/>
      <c r="G32" s="69"/>
    </row>
    <row r="33" spans="1:7" ht="17.25" customHeight="1">
      <c r="A33" s="32" t="s">
        <v>81</v>
      </c>
      <c r="B33" s="17">
        <v>0</v>
      </c>
      <c r="C33" s="18">
        <v>0</v>
      </c>
      <c r="D33" s="18">
        <v>0</v>
      </c>
      <c r="E33" s="18">
        <v>0</v>
      </c>
      <c r="F33" s="38">
        <v>2063</v>
      </c>
      <c r="G33" s="54" t="s">
        <v>90</v>
      </c>
    </row>
    <row r="34" spans="1:7" ht="17.25" customHeight="1">
      <c r="A34" s="32" t="s">
        <v>27</v>
      </c>
      <c r="B34" s="42">
        <v>15387</v>
      </c>
      <c r="C34" s="29">
        <v>15718</v>
      </c>
      <c r="D34" s="29">
        <v>15965</v>
      </c>
      <c r="E34" s="38">
        <v>16265</v>
      </c>
      <c r="F34" s="38">
        <v>14680</v>
      </c>
      <c r="G34" s="54" t="s">
        <v>38</v>
      </c>
    </row>
    <row r="35" spans="1:7" s="3" customFormat="1" ht="18" customHeight="1">
      <c r="A35" s="6" t="s">
        <v>5</v>
      </c>
      <c r="B35" s="41">
        <f>SUM(B36:B39)</f>
        <v>12002</v>
      </c>
      <c r="C35" s="28">
        <f>SUM(C36:C39)</f>
        <v>12439</v>
      </c>
      <c r="D35" s="28">
        <f>SUM(D36:D39)</f>
        <v>12829</v>
      </c>
      <c r="E35" s="37">
        <f>SUM(E36:E39)</f>
        <v>13267</v>
      </c>
      <c r="F35" s="37">
        <f>SUM(F36:F39)</f>
        <v>13705</v>
      </c>
      <c r="G35" s="53" t="s">
        <v>14</v>
      </c>
    </row>
    <row r="36" spans="1:7" ht="18" customHeight="1">
      <c r="A36" s="32" t="s">
        <v>48</v>
      </c>
      <c r="B36" s="42">
        <v>2658</v>
      </c>
      <c r="C36" s="29">
        <v>2772</v>
      </c>
      <c r="D36" s="29">
        <v>2853</v>
      </c>
      <c r="E36" s="38">
        <v>2937</v>
      </c>
      <c r="F36" s="56">
        <v>3035</v>
      </c>
      <c r="G36" s="12" t="s">
        <v>55</v>
      </c>
    </row>
    <row r="37" spans="1:7" ht="18" customHeight="1">
      <c r="A37" s="12" t="s">
        <v>82</v>
      </c>
      <c r="B37" s="17">
        <v>0</v>
      </c>
      <c r="C37" s="18">
        <v>0</v>
      </c>
      <c r="D37" s="18">
        <v>0</v>
      </c>
      <c r="E37" s="18">
        <v>0</v>
      </c>
      <c r="F37" s="56">
        <v>2995</v>
      </c>
      <c r="G37" s="12" t="s">
        <v>86</v>
      </c>
    </row>
    <row r="38" spans="1:7" ht="18" customHeight="1">
      <c r="A38" s="12" t="s">
        <v>83</v>
      </c>
      <c r="B38" s="17">
        <v>0</v>
      </c>
      <c r="C38" s="18">
        <v>0</v>
      </c>
      <c r="D38" s="18">
        <v>0</v>
      </c>
      <c r="E38" s="18">
        <v>0</v>
      </c>
      <c r="F38" s="56">
        <v>1371</v>
      </c>
      <c r="G38" s="12" t="s">
        <v>89</v>
      </c>
    </row>
    <row r="39" spans="1:7" ht="16.5" customHeight="1">
      <c r="A39" s="32" t="s">
        <v>27</v>
      </c>
      <c r="B39" s="42">
        <v>9344</v>
      </c>
      <c r="C39" s="29">
        <v>9667</v>
      </c>
      <c r="D39" s="29">
        <v>9976</v>
      </c>
      <c r="E39" s="38">
        <v>10330</v>
      </c>
      <c r="F39" s="56">
        <v>6304</v>
      </c>
      <c r="G39" s="12" t="s">
        <v>38</v>
      </c>
    </row>
    <row r="40" spans="1:7" s="3" customFormat="1" ht="18" customHeight="1">
      <c r="A40" s="6" t="s">
        <v>6</v>
      </c>
      <c r="B40" s="41">
        <f>SUM(B41:B42)</f>
        <v>10187</v>
      </c>
      <c r="C40" s="28">
        <f>SUM(C41:C42)</f>
        <v>10451</v>
      </c>
      <c r="D40" s="28">
        <f>SUM(D41:D42)</f>
        <v>10689</v>
      </c>
      <c r="E40" s="37">
        <f>SUM(E41:E42)</f>
        <v>11026</v>
      </c>
      <c r="F40" s="37">
        <f>SUM(F41:F42)</f>
        <v>11319</v>
      </c>
      <c r="G40" s="53" t="s">
        <v>15</v>
      </c>
    </row>
    <row r="41" spans="1:7" ht="18" customHeight="1">
      <c r="A41" s="12" t="s">
        <v>49</v>
      </c>
      <c r="B41" s="42">
        <v>755</v>
      </c>
      <c r="C41" s="29">
        <v>766</v>
      </c>
      <c r="D41" s="29">
        <v>787</v>
      </c>
      <c r="E41" s="38">
        <v>815</v>
      </c>
      <c r="F41" s="38">
        <v>817</v>
      </c>
      <c r="G41" s="54" t="s">
        <v>56</v>
      </c>
    </row>
    <row r="42" spans="1:7" ht="18" customHeight="1">
      <c r="A42" s="12" t="s">
        <v>27</v>
      </c>
      <c r="B42" s="42">
        <v>9432</v>
      </c>
      <c r="C42" s="29">
        <v>9685</v>
      </c>
      <c r="D42" s="29">
        <v>9902</v>
      </c>
      <c r="E42" s="38">
        <v>10211</v>
      </c>
      <c r="F42" s="38">
        <v>10502</v>
      </c>
      <c r="G42" s="54" t="s">
        <v>38</v>
      </c>
    </row>
    <row r="43" spans="1:7" s="3" customFormat="1" ht="18" customHeight="1">
      <c r="A43" s="6" t="s">
        <v>7</v>
      </c>
      <c r="B43" s="41">
        <f>SUM(B44:B46)</f>
        <v>9469</v>
      </c>
      <c r="C43" s="28">
        <f>SUM(C44:C46)</f>
        <v>9701</v>
      </c>
      <c r="D43" s="28">
        <f>SUM(D44:D46)</f>
        <v>9831</v>
      </c>
      <c r="E43" s="37">
        <f>SUM(E44:E46)</f>
        <v>10005</v>
      </c>
      <c r="F43" s="37">
        <f>SUM(F44:F46)</f>
        <v>10170</v>
      </c>
      <c r="G43" s="53" t="s">
        <v>16</v>
      </c>
    </row>
    <row r="44" spans="1:7" ht="19.5" customHeight="1">
      <c r="A44" s="12" t="s">
        <v>50</v>
      </c>
      <c r="B44" s="42">
        <v>2799</v>
      </c>
      <c r="C44" s="29">
        <v>2840</v>
      </c>
      <c r="D44" s="29">
        <v>2865</v>
      </c>
      <c r="E44" s="38">
        <v>2891</v>
      </c>
      <c r="F44" s="38">
        <v>2920</v>
      </c>
      <c r="G44" s="54" t="s">
        <v>57</v>
      </c>
    </row>
    <row r="45" spans="1:7" ht="19.5" customHeight="1">
      <c r="A45" s="12" t="s">
        <v>51</v>
      </c>
      <c r="B45" s="42">
        <v>2356</v>
      </c>
      <c r="C45" s="29">
        <v>2432</v>
      </c>
      <c r="D45" s="29">
        <v>2479</v>
      </c>
      <c r="E45" s="38">
        <v>2501</v>
      </c>
      <c r="F45" s="38">
        <v>2544</v>
      </c>
      <c r="G45" s="54" t="s">
        <v>58</v>
      </c>
    </row>
    <row r="46" spans="1:7" ht="18" customHeight="1">
      <c r="A46" s="12" t="s">
        <v>27</v>
      </c>
      <c r="B46" s="42">
        <v>4314</v>
      </c>
      <c r="C46" s="29">
        <v>4429</v>
      </c>
      <c r="D46" s="29">
        <v>4487</v>
      </c>
      <c r="E46" s="38">
        <v>4613</v>
      </c>
      <c r="F46" s="38">
        <v>4706</v>
      </c>
      <c r="G46" s="54" t="s">
        <v>38</v>
      </c>
    </row>
    <row r="47" spans="1:7" s="3" customFormat="1" ht="18" customHeight="1">
      <c r="A47" s="6" t="s">
        <v>8</v>
      </c>
      <c r="B47" s="41">
        <f>SUM(B48:B50)</f>
        <v>20156</v>
      </c>
      <c r="C47" s="28">
        <f>SUM(C48:C50)</f>
        <v>20734</v>
      </c>
      <c r="D47" s="28">
        <f>SUM(D48:D50)</f>
        <v>21115</v>
      </c>
      <c r="E47" s="37">
        <f>SUM(E48:E50)</f>
        <v>21504</v>
      </c>
      <c r="F47" s="37">
        <f>SUM(F48:F50)</f>
        <v>22148</v>
      </c>
      <c r="G47" s="53" t="s">
        <v>17</v>
      </c>
    </row>
    <row r="48" spans="1:7" ht="18" customHeight="1">
      <c r="A48" s="10" t="s">
        <v>52</v>
      </c>
      <c r="B48" s="42">
        <v>4220</v>
      </c>
      <c r="C48" s="29">
        <v>4356</v>
      </c>
      <c r="D48" s="29">
        <v>4425</v>
      </c>
      <c r="E48" s="38">
        <v>4524</v>
      </c>
      <c r="F48" s="38">
        <v>4732</v>
      </c>
      <c r="G48" s="54" t="s">
        <v>59</v>
      </c>
    </row>
    <row r="49" spans="1:7" ht="18" customHeight="1">
      <c r="A49" s="10" t="s">
        <v>62</v>
      </c>
      <c r="B49" s="17">
        <v>0</v>
      </c>
      <c r="C49" s="18">
        <v>0</v>
      </c>
      <c r="D49" s="18">
        <v>0</v>
      </c>
      <c r="E49" s="38">
        <v>4998</v>
      </c>
      <c r="F49" s="38">
        <v>5083</v>
      </c>
      <c r="G49" s="54" t="s">
        <v>66</v>
      </c>
    </row>
    <row r="50" spans="1:7" ht="18" customHeight="1">
      <c r="A50" s="10" t="s">
        <v>27</v>
      </c>
      <c r="B50" s="42">
        <v>15936</v>
      </c>
      <c r="C50" s="29">
        <v>16378</v>
      </c>
      <c r="D50" s="29">
        <v>16690</v>
      </c>
      <c r="E50" s="38">
        <v>11982</v>
      </c>
      <c r="F50" s="38">
        <v>12333</v>
      </c>
      <c r="G50" s="54" t="s">
        <v>38</v>
      </c>
    </row>
    <row r="51" spans="1:7" s="3" customFormat="1" ht="18" customHeight="1">
      <c r="A51" s="6" t="s">
        <v>9</v>
      </c>
      <c r="B51" s="41">
        <v>13769</v>
      </c>
      <c r="C51" s="28">
        <v>14393</v>
      </c>
      <c r="D51" s="28">
        <v>14847</v>
      </c>
      <c r="E51" s="37">
        <v>15288</v>
      </c>
      <c r="F51" s="37">
        <v>15704</v>
      </c>
      <c r="G51" s="53" t="s">
        <v>18</v>
      </c>
    </row>
    <row r="52" spans="1:7" s="3" customFormat="1" ht="18" customHeight="1">
      <c r="A52" s="59" t="s">
        <v>10</v>
      </c>
      <c r="B52" s="60">
        <f>SUM(B58:B59)</f>
        <v>10274</v>
      </c>
      <c r="C52" s="61">
        <f>SUM(C58:C59)</f>
        <v>10490</v>
      </c>
      <c r="D52" s="61">
        <f>SUM(D58:D59)</f>
        <v>10675</v>
      </c>
      <c r="E52" s="62">
        <f>SUM(E58:E59)</f>
        <v>10860</v>
      </c>
      <c r="F52" s="62">
        <f>SUM(F58:F59)</f>
        <v>11525</v>
      </c>
      <c r="G52" s="63" t="s">
        <v>19</v>
      </c>
    </row>
    <row r="53" spans="1:7" s="1" customFormat="1" ht="21.75" customHeight="1">
      <c r="A53" s="1" t="s">
        <v>75</v>
      </c>
      <c r="G53" s="8"/>
    </row>
    <row r="54" spans="1:7" s="3" customFormat="1" ht="21.75" customHeight="1">
      <c r="A54" s="1" t="s">
        <v>76</v>
      </c>
      <c r="B54" s="1"/>
      <c r="C54" s="1"/>
      <c r="D54" s="1"/>
      <c r="E54" s="1"/>
      <c r="F54" s="1"/>
      <c r="G54" s="6"/>
    </row>
    <row r="55" spans="1:7" ht="21.75" customHeight="1">
      <c r="A55" s="64" t="s">
        <v>24</v>
      </c>
      <c r="B55" s="21">
        <v>2548</v>
      </c>
      <c r="C55" s="22">
        <v>2549</v>
      </c>
      <c r="D55" s="22">
        <v>2550</v>
      </c>
      <c r="E55" s="22">
        <v>2551</v>
      </c>
      <c r="F55" s="23">
        <v>2552</v>
      </c>
      <c r="G55" s="67" t="s">
        <v>25</v>
      </c>
    </row>
    <row r="56" spans="1:7" ht="21.75" customHeight="1">
      <c r="A56" s="65"/>
      <c r="B56" s="31" t="s">
        <v>20</v>
      </c>
      <c r="C56" s="19" t="s">
        <v>21</v>
      </c>
      <c r="D56" s="19" t="s">
        <v>22</v>
      </c>
      <c r="E56" s="19" t="s">
        <v>64</v>
      </c>
      <c r="F56" s="20" t="s">
        <v>72</v>
      </c>
      <c r="G56" s="68"/>
    </row>
    <row r="57" spans="1:7" ht="21.75" customHeight="1">
      <c r="A57" s="66"/>
      <c r="B57" s="14"/>
      <c r="C57" s="15"/>
      <c r="D57" s="15"/>
      <c r="E57" s="15"/>
      <c r="F57" s="16"/>
      <c r="G57" s="69"/>
    </row>
    <row r="58" spans="1:7" ht="18" customHeight="1">
      <c r="A58" s="12" t="s">
        <v>53</v>
      </c>
      <c r="B58" s="42">
        <v>1548</v>
      </c>
      <c r="C58" s="29">
        <v>1596</v>
      </c>
      <c r="D58" s="29">
        <v>1631</v>
      </c>
      <c r="E58" s="38">
        <v>1672</v>
      </c>
      <c r="F58" s="38">
        <v>1723</v>
      </c>
      <c r="G58" s="54" t="s">
        <v>60</v>
      </c>
    </row>
    <row r="59" spans="1:7" ht="18" customHeight="1">
      <c r="A59" s="12" t="s">
        <v>27</v>
      </c>
      <c r="B59" s="42">
        <v>8726</v>
      </c>
      <c r="C59" s="29">
        <v>8894</v>
      </c>
      <c r="D59" s="29">
        <v>9044</v>
      </c>
      <c r="E59" s="38">
        <v>9188</v>
      </c>
      <c r="F59" s="38">
        <v>9802</v>
      </c>
      <c r="G59" s="54" t="s">
        <v>38</v>
      </c>
    </row>
    <row r="60" spans="1:7" s="6" customFormat="1" ht="18" customHeight="1">
      <c r="A60" s="6" t="s">
        <v>54</v>
      </c>
      <c r="B60" s="41">
        <f>SUM(B61:B64)</f>
        <v>9356</v>
      </c>
      <c r="C60" s="28">
        <f>SUM(C61:C64)</f>
        <v>9642</v>
      </c>
      <c r="D60" s="28">
        <f>SUM(D61:D64)</f>
        <v>9930</v>
      </c>
      <c r="E60" s="37">
        <f>SUM(E61:E64)</f>
        <v>10159</v>
      </c>
      <c r="F60" s="37">
        <f>SUM(F61:F64)</f>
        <v>10403</v>
      </c>
      <c r="G60" s="53" t="s">
        <v>23</v>
      </c>
    </row>
    <row r="61" spans="1:7" s="7" customFormat="1" ht="18" customHeight="1">
      <c r="A61" s="7" t="s">
        <v>63</v>
      </c>
      <c r="B61" s="17">
        <v>0</v>
      </c>
      <c r="C61" s="18">
        <v>0</v>
      </c>
      <c r="D61" s="18">
        <v>0</v>
      </c>
      <c r="E61" s="38">
        <v>3170</v>
      </c>
      <c r="F61" s="56">
        <v>3242</v>
      </c>
      <c r="G61" s="12" t="s">
        <v>67</v>
      </c>
    </row>
    <row r="62" spans="1:7" s="7" customFormat="1" ht="18" customHeight="1">
      <c r="A62" s="7" t="s">
        <v>84</v>
      </c>
      <c r="B62" s="17">
        <v>0</v>
      </c>
      <c r="C62" s="18">
        <v>0</v>
      </c>
      <c r="D62" s="18">
        <v>0</v>
      </c>
      <c r="E62" s="18">
        <v>0</v>
      </c>
      <c r="F62" s="56">
        <v>1539</v>
      </c>
      <c r="G62" s="12" t="s">
        <v>88</v>
      </c>
    </row>
    <row r="63" spans="1:7" s="7" customFormat="1" ht="18" customHeight="1">
      <c r="A63" s="7" t="s">
        <v>85</v>
      </c>
      <c r="B63" s="17">
        <v>0</v>
      </c>
      <c r="C63" s="18">
        <v>0</v>
      </c>
      <c r="D63" s="18">
        <v>0</v>
      </c>
      <c r="E63" s="18">
        <v>0</v>
      </c>
      <c r="F63" s="56">
        <v>1479</v>
      </c>
      <c r="G63" s="12" t="s">
        <v>87</v>
      </c>
    </row>
    <row r="64" spans="1:7" ht="18" customHeight="1">
      <c r="A64" s="5" t="s">
        <v>27</v>
      </c>
      <c r="B64" s="43">
        <v>9356</v>
      </c>
      <c r="C64" s="30">
        <v>9642</v>
      </c>
      <c r="D64" s="30">
        <v>9930</v>
      </c>
      <c r="E64" s="39">
        <v>6989</v>
      </c>
      <c r="F64" s="57">
        <v>4143</v>
      </c>
      <c r="G64" s="44" t="s">
        <v>38</v>
      </c>
    </row>
    <row r="65" spans="1:7" ht="18" customHeight="1">
      <c r="A65" s="7"/>
      <c r="B65" s="58"/>
      <c r="C65" s="58"/>
      <c r="D65" s="58"/>
      <c r="E65" s="58"/>
      <c r="F65" s="58"/>
      <c r="G65" s="12"/>
    </row>
    <row r="66" spans="1:7" s="2" customFormat="1" ht="21.75" customHeight="1">
      <c r="A66" s="34" t="s">
        <v>70</v>
      </c>
      <c r="G66" s="9"/>
    </row>
    <row r="67" spans="1:7" s="2" customFormat="1" ht="18.75" customHeight="1">
      <c r="A67" s="35" t="s">
        <v>71</v>
      </c>
      <c r="G67" s="9"/>
    </row>
  </sheetData>
  <sheetProtection/>
  <mergeCells count="6">
    <mergeCell ref="A55:A57"/>
    <mergeCell ref="G55:G57"/>
    <mergeCell ref="G3:G4"/>
    <mergeCell ref="A30:A32"/>
    <mergeCell ref="G30:G32"/>
    <mergeCell ref="A3:A4"/>
  </mergeCells>
  <printOptions/>
  <pageMargins left="0.9448818897637796" right="0.35433070866141736" top="0.984251968503937" bottom="0.984251968503937" header="0.5118110236220472" footer="0.5118110236220472"/>
  <pageSetup horizontalDpi="600" verticalDpi="6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iig</dc:creator>
  <cp:keywords/>
  <dc:description/>
  <cp:lastModifiedBy>MoZarD</cp:lastModifiedBy>
  <cp:lastPrinted>2010-06-04T04:24:39Z</cp:lastPrinted>
  <dcterms:created xsi:type="dcterms:W3CDTF">2004-08-16T17:13:42Z</dcterms:created>
  <dcterms:modified xsi:type="dcterms:W3CDTF">2010-06-29T04:01:56Z</dcterms:modified>
  <cp:category/>
  <cp:version/>
  <cp:contentType/>
  <cp:contentStatus/>
</cp:coreProperties>
</file>