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1.สถิติเกษตร และประมง_66\"/>
    </mc:Choice>
  </mc:AlternateContent>
  <xr:revisionPtr revIDLastSave="0" documentId="8_{F426B7EA-BDEB-4119-8970-CED38F578455}" xr6:coauthVersionLast="47" xr6:coauthVersionMax="47" xr10:uidLastSave="{00000000-0000-0000-0000-000000000000}"/>
  <bookViews>
    <workbookView xWindow="-120" yWindow="-120" windowWidth="20730" windowHeight="11160" xr2:uid="{DD241731-FFC3-4E9D-AC46-15ACEAA63F04}"/>
  </bookViews>
  <sheets>
    <sheet name="T-11.1" sheetId="1" r:id="rId1"/>
  </sheets>
  <definedNames>
    <definedName name="_xlnm.Print_Area" localSheetId="0">'T-11.1'!$A$1:$O$21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L23" i="1"/>
  <c r="K23" i="1"/>
  <c r="I23" i="1"/>
  <c r="H23" i="1"/>
  <c r="G23" i="1"/>
  <c r="F23" i="1"/>
  <c r="I22" i="1"/>
  <c r="H22" i="1"/>
  <c r="G22" i="1"/>
  <c r="F22" i="1"/>
  <c r="P12" i="1"/>
</calcChain>
</file>

<file path=xl/sharedStrings.xml><?xml version="1.0" encoding="utf-8"?>
<sst xmlns="http://schemas.openxmlformats.org/spreadsheetml/2006/main" count="90" uniqueCount="83">
  <si>
    <t>ตาราง</t>
  </si>
  <si>
    <t>การใช้ที่ดิน พ.ศ. 2560 - 2564</t>
  </si>
  <si>
    <t>Table</t>
  </si>
  <si>
    <t>Land Utilization: 2017 - 2021</t>
  </si>
  <si>
    <t>(ไร่  Rai)</t>
  </si>
  <si>
    <t>เนื้อที่ถือครองทางการเกษตร  Farm holding land</t>
  </si>
  <si>
    <t xml:space="preserve">ปี </t>
  </si>
  <si>
    <t>ไม้ผลและ</t>
  </si>
  <si>
    <t>สวนผักและ</t>
  </si>
  <si>
    <t>Year</t>
  </si>
  <si>
    <t>ไม้ยืนต้น</t>
  </si>
  <si>
    <t>ไม้ดอก ไม้ประดับ</t>
  </si>
  <si>
    <t>เนื้อที่</t>
  </si>
  <si>
    <t>เนื้อที่ทั้งหมด</t>
  </si>
  <si>
    <t>พืชไร่</t>
  </si>
  <si>
    <t>Orchard and</t>
  </si>
  <si>
    <t>Vegetable and</t>
  </si>
  <si>
    <t>เนื้อที่ใช้ประโยชน์</t>
  </si>
  <si>
    <t>นอกการเกษตร</t>
  </si>
  <si>
    <t>Total</t>
  </si>
  <si>
    <t>รวมยอด</t>
  </si>
  <si>
    <t>นาข้าว</t>
  </si>
  <si>
    <t>Upland field</t>
  </si>
  <si>
    <t xml:space="preserve"> perennial </t>
  </si>
  <si>
    <t xml:space="preserve"> ornamental </t>
  </si>
  <si>
    <t>ทางการเกษตรอื่นๆ</t>
  </si>
  <si>
    <t>Unclassified</t>
  </si>
  <si>
    <t>เนื้อที่ป่าไม้</t>
  </si>
  <si>
    <t>land</t>
  </si>
  <si>
    <t>Paddy land</t>
  </si>
  <si>
    <t>crop</t>
  </si>
  <si>
    <t>plant</t>
  </si>
  <si>
    <t>Others</t>
  </si>
  <si>
    <t>Forest land</t>
  </si>
  <si>
    <t>2560 (2017)</t>
  </si>
  <si>
    <t>1,892,050</t>
  </si>
  <si>
    <t>1,118,730</t>
  </si>
  <si>
    <t>606,347</t>
  </si>
  <si>
    <t>32,470</t>
  </si>
  <si>
    <t>344,835</t>
  </si>
  <si>
    <t>10,818</t>
  </si>
  <si>
    <t>124,260</t>
  </si>
  <si>
    <t>627,401</t>
  </si>
  <si>
    <t>145,919</t>
  </si>
  <si>
    <t>2561 (2018)</t>
  </si>
  <si>
    <t>1,119,367</t>
  </si>
  <si>
    <t>606,344</t>
  </si>
  <si>
    <t>32,492</t>
  </si>
  <si>
    <t>344,887</t>
  </si>
  <si>
    <t>11,223</t>
  </si>
  <si>
    <t>124,420</t>
  </si>
  <si>
    <t>626,161</t>
  </si>
  <si>
    <t>146,522</t>
  </si>
  <si>
    <t>2562 (2019)</t>
  </si>
  <si>
    <t>1,333,869</t>
  </si>
  <si>
    <t>607,887</t>
  </si>
  <si>
    <t>93,142</t>
  </si>
  <si>
    <t>426,594</t>
  </si>
  <si>
    <t>8,926</t>
  </si>
  <si>
    <t>197,320</t>
  </si>
  <si>
    <t>412,762</t>
  </si>
  <si>
    <t>145,419</t>
  </si>
  <si>
    <t>2563 (2020)</t>
  </si>
  <si>
    <t>1,333,899</t>
  </si>
  <si>
    <t>607,849</t>
  </si>
  <si>
    <t>93,058</t>
  </si>
  <si>
    <t>426,937</t>
  </si>
  <si>
    <t>8,922</t>
  </si>
  <si>
    <t>197,133</t>
  </si>
  <si>
    <t>413,821</t>
  </si>
  <si>
    <t>144,330</t>
  </si>
  <si>
    <t>2564 (2021)</t>
  </si>
  <si>
    <t>1,334,737</t>
  </si>
  <si>
    <t>608,016</t>
  </si>
  <si>
    <t>93,266</t>
  </si>
  <si>
    <t>427,112</t>
  </si>
  <si>
    <t>8,919</t>
  </si>
  <si>
    <t>197,424</t>
  </si>
  <si>
    <t>412,914</t>
  </si>
  <si>
    <t>144,399</t>
  </si>
  <si>
    <t>ที่มา :</t>
  </si>
  <si>
    <t>สำนักงานเศรษฐกิจการเกษตร</t>
  </si>
  <si>
    <t>Source :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</si>
</sst>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4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5" fillId="0" borderId="0" xfId="2" applyFont="1"/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7" xfId="2" applyFont="1" applyBorder="1"/>
    <xf numFmtId="0" fontId="6" fillId="0" borderId="0" xfId="2" applyFont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166" fontId="6" fillId="0" borderId="0" xfId="1" applyNumberFormat="1" applyFont="1" applyBorder="1" applyAlignment="1">
      <alignment horizontal="right" vertical="justify" indent="2"/>
    </xf>
    <xf numFmtId="166" fontId="6" fillId="0" borderId="7" xfId="1" applyNumberFormat="1" applyFont="1" applyBorder="1" applyAlignment="1">
      <alignment horizontal="right" vertical="justify" indent="2"/>
    </xf>
    <xf numFmtId="166" fontId="6" fillId="0" borderId="4" xfId="1" applyNumberFormat="1" applyFont="1" applyBorder="1" applyAlignment="1">
      <alignment horizontal="right" vertical="justify" indent="2"/>
    </xf>
    <xf numFmtId="166" fontId="6" fillId="0" borderId="0" xfId="1" applyNumberFormat="1" applyFont="1" applyAlignment="1">
      <alignment horizontal="right" vertical="justify" indent="2"/>
    </xf>
    <xf numFmtId="166" fontId="6" fillId="0" borderId="5" xfId="1" applyNumberFormat="1" applyFont="1" applyBorder="1" applyAlignment="1">
      <alignment horizontal="right" vertical="justify" indent="2"/>
    </xf>
    <xf numFmtId="166" fontId="6" fillId="0" borderId="0" xfId="2" applyNumberFormat="1" applyFont="1" applyAlignment="1">
      <alignment vertical="center"/>
    </xf>
    <xf numFmtId="166" fontId="7" fillId="0" borderId="0" xfId="2" applyNumberFormat="1" applyFont="1" applyAlignment="1">
      <alignment vertical="center"/>
    </xf>
    <xf numFmtId="0" fontId="8" fillId="0" borderId="8" xfId="2" applyFont="1" applyBorder="1"/>
    <xf numFmtId="0" fontId="8" fillId="0" borderId="9" xfId="2" applyFont="1" applyBorder="1"/>
    <xf numFmtId="0" fontId="8" fillId="0" borderId="11" xfId="2" applyFont="1" applyBorder="1"/>
    <xf numFmtId="0" fontId="8" fillId="0" borderId="10" xfId="2" applyFont="1" applyBorder="1"/>
    <xf numFmtId="0" fontId="8" fillId="0" borderId="0" xfId="2" applyFont="1"/>
    <xf numFmtId="0" fontId="4" fillId="0" borderId="0" xfId="2" applyFont="1"/>
    <xf numFmtId="0" fontId="4" fillId="0" borderId="0" xfId="2" applyFont="1" applyAlignment="1">
      <alignment horizontal="left"/>
    </xf>
    <xf numFmtId="167" fontId="4" fillId="0" borderId="0" xfId="1" applyNumberFormat="1" applyFont="1"/>
    <xf numFmtId="167" fontId="8" fillId="0" borderId="0" xfId="1" applyNumberFormat="1" applyFont="1"/>
    <xf numFmtId="164" fontId="8" fillId="0" borderId="0" xfId="2" applyNumberFormat="1" applyFont="1"/>
    <xf numFmtId="167" fontId="8" fillId="0" borderId="0" xfId="2" applyNumberFormat="1" applyFont="1"/>
    <xf numFmtId="2" fontId="8" fillId="0" borderId="0" xfId="2" applyNumberFormat="1" applyFont="1"/>
    <xf numFmtId="166" fontId="8" fillId="0" borderId="0" xfId="2" applyNumberFormat="1" applyFont="1"/>
    <xf numFmtId="3" fontId="9" fillId="0" borderId="0" xfId="0" applyNumberFormat="1" applyFont="1"/>
  </cellXfs>
  <cellStyles count="3">
    <cellStyle name="Comma" xfId="1" builtinId="3"/>
    <cellStyle name="Normal" xfId="0" builtinId="0"/>
    <cellStyle name="ปกติ 2" xfId="2" xr:uid="{D92D277D-F0CA-4CBB-9729-E7008C212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17</xdr:row>
      <xdr:rowOff>4232</xdr:rowOff>
    </xdr:from>
    <xdr:to>
      <xdr:col>15</xdr:col>
      <xdr:colOff>436200</xdr:colOff>
      <xdr:row>20</xdr:row>
      <xdr:rowOff>233149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FEBFA42F-ACEE-4B24-B62A-F7B83E11ABE8}"/>
            </a:ext>
          </a:extLst>
        </xdr:cNvPr>
        <xdr:cNvGrpSpPr/>
      </xdr:nvGrpSpPr>
      <xdr:grpSpPr>
        <a:xfrm flipV="1">
          <a:off x="10353675" y="5766857"/>
          <a:ext cx="360000" cy="686117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8730E589-A0D5-4FAF-8E7F-A309433C50B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DE5858C6-56E6-4599-B7D9-7293EC20AA0E}"/>
              </a:ext>
            </a:extLst>
          </xdr:cNvPr>
          <xdr:cNvSpPr txBox="1"/>
        </xdr:nvSpPr>
        <xdr:spPr>
          <a:xfrm rot="5400000">
            <a:off x="9925031" y="2039034"/>
            <a:ext cx="541941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288F-F795-450A-87D2-DE43DC26EB03}">
  <sheetPr>
    <tabColor theme="9" tint="0.79998168889431442"/>
  </sheetPr>
  <dimension ref="A1:P28"/>
  <sheetViews>
    <sheetView showGridLines="0" tabSelected="1" view="pageBreakPreview" zoomScaleNormal="100" zoomScaleSheetLayoutView="100" workbookViewId="0">
      <selection activeCell="H7" sqref="H7"/>
    </sheetView>
  </sheetViews>
  <sheetFormatPr defaultRowHeight="18.75" x14ac:dyDescent="0.3"/>
  <cols>
    <col min="1" max="1" width="0.5703125" style="45" customWidth="1"/>
    <col min="2" max="2" width="6" style="45" customWidth="1"/>
    <col min="3" max="3" width="5" style="45" bestFit="1" customWidth="1"/>
    <col min="4" max="4" width="6.5703125" style="45" customWidth="1"/>
    <col min="5" max="5" width="17.7109375" style="45" customWidth="1"/>
    <col min="6" max="6" width="14.85546875" style="45" customWidth="1"/>
    <col min="7" max="13" width="13.5703125" style="45" customWidth="1"/>
    <col min="14" max="14" width="1.7109375" style="45" customWidth="1"/>
    <col min="15" max="15" width="6.7109375" style="45" customWidth="1"/>
    <col min="16" max="16" width="9" style="45" bestFit="1" customWidth="1"/>
    <col min="17" max="17" width="9.140625" style="45"/>
    <col min="18" max="18" width="1.7109375" style="45" customWidth="1"/>
    <col min="19" max="19" width="6.7109375" style="45" customWidth="1"/>
    <col min="20" max="16384" width="9.140625" style="45"/>
  </cols>
  <sheetData>
    <row r="1" spans="1:16" s="1" customFormat="1" x14ac:dyDescent="0.3">
      <c r="B1" s="1" t="s">
        <v>0</v>
      </c>
      <c r="C1" s="2">
        <v>11.1</v>
      </c>
      <c r="D1" s="1" t="s">
        <v>1</v>
      </c>
    </row>
    <row r="2" spans="1:16" s="1" customFormat="1" x14ac:dyDescent="0.3">
      <c r="B2" s="1" t="s">
        <v>2</v>
      </c>
      <c r="C2" s="2">
        <v>11.1</v>
      </c>
      <c r="D2" s="1" t="s">
        <v>3</v>
      </c>
    </row>
    <row r="3" spans="1:16" s="3" customFormat="1" ht="15.75" x14ac:dyDescent="0.25">
      <c r="C3" s="4"/>
      <c r="M3" s="5" t="s">
        <v>4</v>
      </c>
      <c r="N3" s="5"/>
      <c r="O3" s="5"/>
      <c r="P3" s="5"/>
    </row>
    <row r="4" spans="1:16" s="6" customFormat="1" ht="8.25" x14ac:dyDescent="0.15"/>
    <row r="5" spans="1:16" s="13" customFormat="1" ht="27" customHeight="1" x14ac:dyDescent="0.5">
      <c r="A5" s="7"/>
      <c r="B5" s="7"/>
      <c r="C5" s="7"/>
      <c r="D5" s="7"/>
      <c r="E5" s="8"/>
      <c r="F5" s="9" t="s">
        <v>5</v>
      </c>
      <c r="G5" s="9"/>
      <c r="H5" s="9"/>
      <c r="I5" s="9"/>
      <c r="J5" s="9"/>
      <c r="K5" s="9"/>
      <c r="L5" s="10"/>
      <c r="M5" s="11"/>
      <c r="N5" s="12"/>
      <c r="O5" s="12"/>
      <c r="P5" s="12"/>
    </row>
    <row r="6" spans="1:16" s="13" customFormat="1" ht="23.25" customHeight="1" x14ac:dyDescent="0.5">
      <c r="A6" s="14" t="s">
        <v>6</v>
      </c>
      <c r="B6" s="14"/>
      <c r="C6" s="14"/>
      <c r="D6" s="15"/>
      <c r="E6" s="16"/>
      <c r="F6" s="17"/>
      <c r="G6" s="18"/>
      <c r="I6" s="19" t="s">
        <v>7</v>
      </c>
      <c r="J6" s="19" t="s">
        <v>8</v>
      </c>
      <c r="L6" s="16"/>
      <c r="M6" s="20"/>
    </row>
    <row r="7" spans="1:16" s="13" customFormat="1" ht="23.25" customHeight="1" x14ac:dyDescent="0.5">
      <c r="A7" s="14" t="s">
        <v>9</v>
      </c>
      <c r="B7" s="14"/>
      <c r="C7" s="14"/>
      <c r="D7" s="15"/>
      <c r="E7" s="16"/>
      <c r="F7" s="19"/>
      <c r="H7" s="19"/>
      <c r="I7" s="19" t="s">
        <v>10</v>
      </c>
      <c r="J7" s="19" t="s">
        <v>11</v>
      </c>
      <c r="L7" s="16" t="s">
        <v>12</v>
      </c>
      <c r="M7" s="16"/>
      <c r="N7" s="21"/>
      <c r="O7" s="21"/>
      <c r="P7" s="21"/>
    </row>
    <row r="8" spans="1:16" s="13" customFormat="1" ht="23.25" customHeight="1" x14ac:dyDescent="0.5">
      <c r="A8" s="14"/>
      <c r="B8" s="14"/>
      <c r="C8" s="14"/>
      <c r="D8" s="15"/>
      <c r="E8" s="16" t="s">
        <v>13</v>
      </c>
      <c r="F8" s="19"/>
      <c r="H8" s="19" t="s">
        <v>14</v>
      </c>
      <c r="I8" s="19" t="s">
        <v>15</v>
      </c>
      <c r="J8" s="19" t="s">
        <v>16</v>
      </c>
      <c r="K8" s="16" t="s">
        <v>17</v>
      </c>
      <c r="L8" s="16" t="s">
        <v>18</v>
      </c>
      <c r="M8" s="16"/>
      <c r="N8" s="21"/>
      <c r="O8" s="21"/>
      <c r="P8" s="21"/>
    </row>
    <row r="9" spans="1:16" s="13" customFormat="1" ht="23.25" customHeight="1" x14ac:dyDescent="0.5">
      <c r="A9" s="21"/>
      <c r="B9" s="21"/>
      <c r="C9" s="21"/>
      <c r="D9" s="22"/>
      <c r="E9" s="16" t="s">
        <v>19</v>
      </c>
      <c r="F9" s="19" t="s">
        <v>20</v>
      </c>
      <c r="G9" s="22" t="s">
        <v>21</v>
      </c>
      <c r="H9" s="19" t="s">
        <v>22</v>
      </c>
      <c r="I9" s="19" t="s">
        <v>23</v>
      </c>
      <c r="J9" s="19" t="s">
        <v>24</v>
      </c>
      <c r="K9" s="16" t="s">
        <v>25</v>
      </c>
      <c r="L9" s="16" t="s">
        <v>26</v>
      </c>
      <c r="M9" s="16" t="s">
        <v>27</v>
      </c>
      <c r="N9" s="21"/>
      <c r="O9" s="21"/>
      <c r="P9" s="21"/>
    </row>
    <row r="10" spans="1:16" s="13" customFormat="1" ht="23.25" customHeight="1" x14ac:dyDescent="0.5">
      <c r="A10" s="23"/>
      <c r="B10" s="23"/>
      <c r="C10" s="23"/>
      <c r="D10" s="24"/>
      <c r="E10" s="25" t="s">
        <v>28</v>
      </c>
      <c r="F10" s="26" t="s">
        <v>19</v>
      </c>
      <c r="G10" s="27" t="s">
        <v>29</v>
      </c>
      <c r="H10" s="26" t="s">
        <v>30</v>
      </c>
      <c r="I10" s="26" t="s">
        <v>30</v>
      </c>
      <c r="J10" s="26" t="s">
        <v>31</v>
      </c>
      <c r="K10" s="26" t="s">
        <v>32</v>
      </c>
      <c r="L10" s="25" t="s">
        <v>28</v>
      </c>
      <c r="M10" s="25" t="s">
        <v>33</v>
      </c>
      <c r="N10" s="21"/>
      <c r="O10" s="21"/>
      <c r="P10" s="21"/>
    </row>
    <row r="11" spans="1:16" s="3" customFormat="1" ht="15.75" x14ac:dyDescent="0.25">
      <c r="A11" s="28"/>
      <c r="B11" s="28"/>
      <c r="C11" s="28"/>
      <c r="D11" s="29"/>
      <c r="E11" s="4"/>
      <c r="F11" s="30"/>
      <c r="H11" s="31"/>
      <c r="J11" s="31"/>
      <c r="K11" s="31"/>
      <c r="L11" s="31"/>
    </row>
    <row r="12" spans="1:16" s="13" customFormat="1" ht="45.75" customHeight="1" x14ac:dyDescent="0.5">
      <c r="A12" s="32" t="s">
        <v>34</v>
      </c>
      <c r="B12" s="32"/>
      <c r="C12" s="32"/>
      <c r="D12" s="33"/>
      <c r="E12" s="34" t="s">
        <v>35</v>
      </c>
      <c r="F12" s="35" t="s">
        <v>36</v>
      </c>
      <c r="G12" s="36" t="s">
        <v>37</v>
      </c>
      <c r="H12" s="37" t="s">
        <v>38</v>
      </c>
      <c r="I12" s="38" t="s">
        <v>39</v>
      </c>
      <c r="J12" s="35" t="s">
        <v>40</v>
      </c>
      <c r="K12" s="35" t="s">
        <v>41</v>
      </c>
      <c r="L12" s="35" t="s">
        <v>42</v>
      </c>
      <c r="M12" s="38" t="s">
        <v>43</v>
      </c>
      <c r="P12" s="39">
        <f>SUM(G14:K14)</f>
        <v>0</v>
      </c>
    </row>
    <row r="13" spans="1:16" s="13" customFormat="1" ht="45.75" customHeight="1" x14ac:dyDescent="0.5">
      <c r="A13" s="32" t="s">
        <v>44</v>
      </c>
      <c r="B13" s="32"/>
      <c r="C13" s="32"/>
      <c r="D13" s="33"/>
      <c r="E13" s="35" t="s">
        <v>35</v>
      </c>
      <c r="F13" s="35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35" t="s">
        <v>50</v>
      </c>
      <c r="L13" s="35" t="s">
        <v>51</v>
      </c>
      <c r="M13" s="38" t="s">
        <v>52</v>
      </c>
    </row>
    <row r="14" spans="1:16" s="13" customFormat="1" ht="45.75" customHeight="1" x14ac:dyDescent="0.5">
      <c r="A14" s="32" t="s">
        <v>53</v>
      </c>
      <c r="B14" s="32"/>
      <c r="C14" s="32"/>
      <c r="D14" s="33"/>
      <c r="E14" s="35" t="s">
        <v>35</v>
      </c>
      <c r="F14" s="35" t="s">
        <v>54</v>
      </c>
      <c r="G14" s="36" t="s">
        <v>55</v>
      </c>
      <c r="H14" s="37" t="s">
        <v>56</v>
      </c>
      <c r="I14" s="38" t="s">
        <v>57</v>
      </c>
      <c r="J14" s="35" t="s">
        <v>58</v>
      </c>
      <c r="K14" s="35" t="s">
        <v>59</v>
      </c>
      <c r="L14" s="35" t="s">
        <v>60</v>
      </c>
      <c r="M14" s="38" t="s">
        <v>61</v>
      </c>
    </row>
    <row r="15" spans="1:16" s="13" customFormat="1" ht="45.75" customHeight="1" x14ac:dyDescent="0.5">
      <c r="A15" s="32" t="s">
        <v>62</v>
      </c>
      <c r="B15" s="32"/>
      <c r="C15" s="32"/>
      <c r="D15" s="33"/>
      <c r="E15" s="34" t="s">
        <v>35</v>
      </c>
      <c r="F15" s="35" t="s">
        <v>63</v>
      </c>
      <c r="G15" s="35" t="s">
        <v>64</v>
      </c>
      <c r="H15" s="35" t="s">
        <v>65</v>
      </c>
      <c r="I15" s="35" t="s">
        <v>66</v>
      </c>
      <c r="J15" s="35" t="s">
        <v>67</v>
      </c>
      <c r="K15" s="38" t="s">
        <v>68</v>
      </c>
      <c r="L15" s="38" t="s">
        <v>69</v>
      </c>
      <c r="M15" s="38" t="s">
        <v>70</v>
      </c>
      <c r="P15" s="40"/>
    </row>
    <row r="16" spans="1:16" s="13" customFormat="1" ht="45.75" customHeight="1" x14ac:dyDescent="0.5">
      <c r="A16" s="32" t="s">
        <v>71</v>
      </c>
      <c r="B16" s="32"/>
      <c r="C16" s="32"/>
      <c r="D16" s="33"/>
      <c r="E16" s="34" t="s">
        <v>35</v>
      </c>
      <c r="F16" s="35" t="s">
        <v>72</v>
      </c>
      <c r="G16" s="34" t="s">
        <v>73</v>
      </c>
      <c r="H16" s="35" t="s">
        <v>74</v>
      </c>
      <c r="I16" s="36" t="s">
        <v>75</v>
      </c>
      <c r="J16" s="34" t="s">
        <v>76</v>
      </c>
      <c r="K16" s="38" t="s">
        <v>77</v>
      </c>
      <c r="L16" s="38" t="s">
        <v>78</v>
      </c>
      <c r="M16" s="38" t="s">
        <v>79</v>
      </c>
    </row>
    <row r="17" spans="1:13" ht="4.5" customHeight="1" x14ac:dyDescent="0.3">
      <c r="A17" s="41"/>
      <c r="B17" s="41"/>
      <c r="C17" s="41"/>
      <c r="D17" s="42"/>
      <c r="E17" s="41"/>
      <c r="F17" s="43"/>
      <c r="G17" s="41"/>
      <c r="H17" s="43"/>
      <c r="I17" s="42"/>
      <c r="J17" s="41"/>
      <c r="K17" s="44"/>
      <c r="L17" s="44"/>
      <c r="M17" s="44"/>
    </row>
    <row r="18" spans="1:13" ht="4.5" customHeight="1" x14ac:dyDescent="0.3"/>
    <row r="19" spans="1:13" s="46" customFormat="1" ht="15.75" x14ac:dyDescent="0.25">
      <c r="C19" s="5" t="s">
        <v>80</v>
      </c>
      <c r="D19" s="47" t="s">
        <v>81</v>
      </c>
      <c r="G19" s="48"/>
      <c r="I19" s="46" t="s">
        <v>82</v>
      </c>
    </row>
    <row r="20" spans="1:13" s="46" customFormat="1" ht="15.75" x14ac:dyDescent="0.25"/>
    <row r="22" spans="1:13" x14ac:dyDescent="0.3">
      <c r="F22" s="49">
        <f>F13/E13*100</f>
        <v>59.161597209376069</v>
      </c>
      <c r="G22" s="50">
        <f>M13/E13*100</f>
        <v>7.7440871012922488</v>
      </c>
      <c r="H22" s="50">
        <f>L13/E13*100</f>
        <v>33.09431568933168</v>
      </c>
      <c r="I22" s="51">
        <f>SUM(F22:H22)</f>
        <v>100</v>
      </c>
    </row>
    <row r="23" spans="1:13" x14ac:dyDescent="0.3">
      <c r="F23" s="49">
        <f>F14/E14*100</f>
        <v>70.49861261594566</v>
      </c>
      <c r="G23" s="50">
        <f>M14/E14*100</f>
        <v>7.6857905446473405</v>
      </c>
      <c r="H23" s="50">
        <f>L14/E14*100</f>
        <v>21.815596839406993</v>
      </c>
      <c r="I23" s="51">
        <f>SUM(F23:H23)</f>
        <v>100</v>
      </c>
      <c r="K23" s="52">
        <f>M14/E13*100</f>
        <v>7.6857905446473405</v>
      </c>
      <c r="L23" s="52">
        <f>M13/E13*100</f>
        <v>7.7440871012922488</v>
      </c>
    </row>
    <row r="24" spans="1:13" x14ac:dyDescent="0.3">
      <c r="F24" s="53">
        <f>F13+L13+M13</f>
        <v>1892050</v>
      </c>
      <c r="G24" s="53">
        <f>G13+H13+I13+J13+K13</f>
        <v>1119366</v>
      </c>
    </row>
    <row r="25" spans="1:13" x14ac:dyDescent="0.3">
      <c r="F25" s="53">
        <f t="shared" ref="F25:F26" si="0">F14+L14+M14</f>
        <v>1892050</v>
      </c>
      <c r="G25" s="53">
        <f t="shared" ref="G25:G27" si="1">G14+H14+I14+J14+K14</f>
        <v>1333869</v>
      </c>
    </row>
    <row r="26" spans="1:13" ht="21" x14ac:dyDescent="0.35">
      <c r="F26" s="53">
        <f t="shared" si="0"/>
        <v>1892050</v>
      </c>
      <c r="G26" s="53">
        <f t="shared" si="1"/>
        <v>1333899</v>
      </c>
      <c r="H26" s="54">
        <v>597618</v>
      </c>
    </row>
    <row r="27" spans="1:13" x14ac:dyDescent="0.3">
      <c r="F27" s="53">
        <f>F16+L16+M16</f>
        <v>1892050</v>
      </c>
      <c r="G27" s="53">
        <f t="shared" si="1"/>
        <v>1334737</v>
      </c>
    </row>
    <row r="28" spans="1:13" x14ac:dyDescent="0.3">
      <c r="F28" s="53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2023-11-17T08:52:54Z</dcterms:created>
  <dcterms:modified xsi:type="dcterms:W3CDTF">2023-11-17T08:53:09Z</dcterms:modified>
</cp:coreProperties>
</file>