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.5." sheetId="1" r:id="rId1"/>
  </sheets>
  <definedNames>
    <definedName name="_xlnm.Print_Area" localSheetId="0">'T-1.5.'!$A:$IV</definedName>
  </definedNames>
  <calcPr fullCalcOnLoad="1"/>
</workbook>
</file>

<file path=xl/sharedStrings.xml><?xml version="1.0" encoding="utf-8"?>
<sst xmlns="http://schemas.openxmlformats.org/spreadsheetml/2006/main" count="177" uniqueCount="81">
  <si>
    <t>ตาราง</t>
  </si>
  <si>
    <t>จำนวนการเกิด การตาย การลงทะเบียนย้ายเข้า และการลงทะเบียนย้ายออก จำแนกตามเพศ  เป็นรายอำเภอ และเขตการปกครอง พ.ศ. 2547</t>
  </si>
  <si>
    <t>TABLE</t>
  </si>
  <si>
    <r>
      <t xml:space="preserve">NUMBER OF BIRTHS, DEATHS, REGISTERED-IN AND REGISTERED-OUT BY SEX, DISTRICT AND AREA: </t>
    </r>
    <r>
      <rPr>
        <b/>
        <sz val="14"/>
        <rFont val="AngsanaUPC"/>
        <family val="1"/>
      </rPr>
      <t>2004</t>
    </r>
  </si>
  <si>
    <t>การเกิด</t>
  </si>
  <si>
    <t>การตาย</t>
  </si>
  <si>
    <t>การลงทะเบียนย้ายเข้า</t>
  </si>
  <si>
    <t>การลงทะเบียนย้ายออก</t>
  </si>
  <si>
    <t>District/Minor district</t>
  </si>
  <si>
    <t>Births</t>
  </si>
  <si>
    <t>Deaths</t>
  </si>
  <si>
    <t xml:space="preserve">Registered - in </t>
  </si>
  <si>
    <t>Registered - out</t>
  </si>
  <si>
    <t>รวม</t>
  </si>
  <si>
    <t>ชาย</t>
  </si>
  <si>
    <t>หญิง</t>
  </si>
  <si>
    <t>Total</t>
  </si>
  <si>
    <t>Male</t>
  </si>
  <si>
    <t>Female</t>
  </si>
  <si>
    <t>ยอดรวม</t>
  </si>
  <si>
    <t>ในเขตเทศบาล</t>
  </si>
  <si>
    <t>Municiple area</t>
  </si>
  <si>
    <t>นอกเขตเทศบาล</t>
  </si>
  <si>
    <t>Non - Municiple area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</si>
  <si>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</si>
  <si>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</si>
  <si>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</si>
  <si>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</si>
  <si>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</si>
  <si>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</si>
  <si>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</si>
  <si>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-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</si>
  <si>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</si>
  <si>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</si>
  <si>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</si>
  <si>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</si>
  <si>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</si>
  <si>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</si>
  <si>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</si>
  <si>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</si>
  <si>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</si>
  <si>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</si>
  <si>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</si>
  <si>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</si>
  <si>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</si>
  <si>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</si>
  <si>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</si>
  <si>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</si>
  <si>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</si>
  <si>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</si>
  <si>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</si>
  <si>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จำนวนการเกิด การตาย การลงทะเบียนย้ายเข้า และการลงทะเบียนย้ายออก จำแนกตามเพศ  เป็นรายอำเภอ และเขตการปกครอง พ.ศ. 2547 (ต่อ)</t>
  </si>
  <si>
    <r>
      <t xml:space="preserve">NUMBER OF BIRTHS, DEATHS, REGISTERED-IN AND REGISTERED-OUT BY SEX, DISTRICT AND AREA: </t>
    </r>
    <r>
      <rPr>
        <b/>
        <sz val="14"/>
        <rFont val="AngsanaUPC"/>
        <family val="1"/>
      </rPr>
      <t>2004 (CONTD.)</t>
    </r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</si>
  <si>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</si>
  <si>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</si>
  <si>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</si>
  <si>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</si>
  <si>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</si>
  <si>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</si>
  <si>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</si>
  <si>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</si>
  <si>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</si>
  <si>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</si>
  <si>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</si>
  <si>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</si>
  <si>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</si>
  <si>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</si>
  <si>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</si>
  <si>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</si>
  <si>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</si>
  <si>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</si>
  <si>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</si>
  <si>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</si>
  <si>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</si>
  <si>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</si>
  <si>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</si>
  <si>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</si>
  <si>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กิ่งอำเภอเขาคิชฌกูฏ</t>
  </si>
  <si>
    <t>Khao Khitchakut Minor District</t>
  </si>
  <si>
    <t xml:space="preserve">   ที่มา :  ที่ทำการปกครองจังหวัดจันทบุรี  </t>
  </si>
  <si>
    <t>Source:   Chanthaburi Provincial  Administration Office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</si>
</sst>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"/>
  </numFmts>
  <fonts count="9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9" xfId="0" applyFont="1" applyBorder="1" applyAlignment="1">
      <alignment horizontal="left" indent="2"/>
    </xf>
    <xf numFmtId="3" fontId="5" fillId="0" borderId="7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 indent="2"/>
    </xf>
    <xf numFmtId="0" fontId="6" fillId="0" borderId="9" xfId="0" applyFont="1" applyBorder="1" applyAlignment="1">
      <alignment/>
    </xf>
    <xf numFmtId="0" fontId="7" fillId="0" borderId="9" xfId="0" applyFont="1" applyBorder="1" applyAlignment="1">
      <alignment horizontal="left" indent="2"/>
    </xf>
    <xf numFmtId="3" fontId="4" fillId="0" borderId="7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indent="2"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2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 indent="2"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2"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0</xdr:row>
      <xdr:rowOff>0</xdr:rowOff>
    </xdr:from>
    <xdr:to>
      <xdr:col>17</xdr:col>
      <xdr:colOff>533400</xdr:colOff>
      <xdr:row>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91675" y="0"/>
          <a:ext cx="2476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14</a:t>
          </a:r>
        </a:p>
      </xdr:txBody>
    </xdr:sp>
    <xdr:clientData/>
  </xdr:twoCellAnchor>
  <xdr:twoCellAnchor>
    <xdr:from>
      <xdr:col>17</xdr:col>
      <xdr:colOff>266700</xdr:colOff>
      <xdr:row>52</xdr:row>
      <xdr:rowOff>19050</xdr:rowOff>
    </xdr:from>
    <xdr:to>
      <xdr:col>17</xdr:col>
      <xdr:colOff>514350</xdr:colOff>
      <xdr:row>58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72625" y="11449050"/>
          <a:ext cx="2476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workbookViewId="0" topLeftCell="A1">
      <selection activeCell="E22" sqref="E22"/>
    </sheetView>
  </sheetViews>
  <sheetFormatPr defaultColWidth="9.140625" defaultRowHeight="21.75"/>
  <cols>
    <col min="1" max="1" width="5.8515625" style="5" customWidth="1"/>
    <col min="2" max="2" width="3.57421875" style="5" customWidth="1"/>
    <col min="3" max="3" width="10.7109375" style="5" customWidth="1"/>
    <col min="4" max="4" width="7.7109375" style="5" customWidth="1"/>
    <col min="5" max="9" width="6.7109375" style="5" customWidth="1"/>
    <col min="10" max="10" width="7.7109375" style="5" customWidth="1"/>
    <col min="11" max="12" width="6.7109375" style="5" customWidth="1"/>
    <col min="13" max="13" width="7.421875" style="5" customWidth="1"/>
    <col min="14" max="14" width="6.7109375" style="5" customWidth="1"/>
    <col min="15" max="15" width="7.00390625" style="5" customWidth="1"/>
    <col min="16" max="16" width="2.28125" style="5" customWidth="1"/>
    <col min="17" max="17" width="33.57421875" style="5" customWidth="1"/>
    <col min="18" max="18" width="8.140625" style="5" customWidth="1"/>
    <col min="19" max="16384" width="9.140625" style="5" customWidth="1"/>
  </cols>
  <sheetData>
    <row r="1" spans="1:3" s="1" customFormat="1" ht="23.25" customHeight="1">
      <c r="A1" s="1" t="s">
        <v>0</v>
      </c>
      <c r="B1" s="2">
        <v>1.5</v>
      </c>
      <c r="C1" s="1" t="s">
        <v>1</v>
      </c>
    </row>
    <row r="2" spans="1:3" s="3" customFormat="1" ht="21.75" customHeight="1">
      <c r="A2" s="3" t="s">
        <v>2</v>
      </c>
      <c r="B2" s="2">
        <v>1.5</v>
      </c>
      <c r="C2" s="3" t="s">
        <v>3</v>
      </c>
    </row>
    <row r="3" spans="1:17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O3" s="4"/>
      <c r="P3" s="4"/>
      <c r="Q3" s="4"/>
    </row>
    <row r="4" spans="1:17" s="12" customFormat="1" ht="18" customHeight="1">
      <c r="A4" s="6"/>
      <c r="B4" s="6"/>
      <c r="C4" s="6"/>
      <c r="D4" s="7" t="s">
        <v>4</v>
      </c>
      <c r="E4" s="8"/>
      <c r="F4" s="9"/>
      <c r="G4" s="7" t="s">
        <v>5</v>
      </c>
      <c r="H4" s="8"/>
      <c r="I4" s="9"/>
      <c r="J4" s="8" t="s">
        <v>6</v>
      </c>
      <c r="K4" s="8"/>
      <c r="L4" s="8"/>
      <c r="M4" s="7" t="s">
        <v>7</v>
      </c>
      <c r="N4" s="8"/>
      <c r="O4" s="9"/>
      <c r="P4" s="10" t="s">
        <v>8</v>
      </c>
      <c r="Q4" s="11"/>
    </row>
    <row r="5" spans="1:17" s="12" customFormat="1" ht="16.5" customHeight="1">
      <c r="A5" s="13"/>
      <c r="B5" s="13"/>
      <c r="C5" s="13"/>
      <c r="D5" s="14" t="s">
        <v>9</v>
      </c>
      <c r="E5" s="15"/>
      <c r="F5" s="16"/>
      <c r="G5" s="14" t="s">
        <v>10</v>
      </c>
      <c r="H5" s="15"/>
      <c r="I5" s="16"/>
      <c r="J5" s="14" t="s">
        <v>11</v>
      </c>
      <c r="K5" s="15"/>
      <c r="L5" s="16"/>
      <c r="M5" s="14" t="s">
        <v>12</v>
      </c>
      <c r="N5" s="15"/>
      <c r="O5" s="16"/>
      <c r="P5" s="17"/>
      <c r="Q5" s="18"/>
    </row>
    <row r="6" spans="1:17" s="12" customFormat="1" ht="18" customHeight="1">
      <c r="A6" s="13"/>
      <c r="B6" s="13"/>
      <c r="C6" s="13"/>
      <c r="D6" s="19" t="s">
        <v>13</v>
      </c>
      <c r="E6" s="20" t="s">
        <v>14</v>
      </c>
      <c r="F6" s="21" t="s">
        <v>15</v>
      </c>
      <c r="G6" s="19" t="s">
        <v>13</v>
      </c>
      <c r="H6" s="20" t="s">
        <v>14</v>
      </c>
      <c r="I6" s="21" t="s">
        <v>15</v>
      </c>
      <c r="J6" s="22" t="s">
        <v>13</v>
      </c>
      <c r="K6" s="20" t="s">
        <v>14</v>
      </c>
      <c r="L6" s="22" t="s">
        <v>15</v>
      </c>
      <c r="M6" s="19" t="s">
        <v>13</v>
      </c>
      <c r="N6" s="20" t="s">
        <v>14</v>
      </c>
      <c r="O6" s="21" t="s">
        <v>15</v>
      </c>
      <c r="P6" s="17"/>
      <c r="Q6" s="18"/>
    </row>
    <row r="7" spans="1:17" s="12" customFormat="1" ht="16.5" customHeight="1">
      <c r="A7" s="23"/>
      <c r="B7" s="23"/>
      <c r="C7" s="23"/>
      <c r="D7" s="24" t="s">
        <v>16</v>
      </c>
      <c r="E7" s="25" t="s">
        <v>17</v>
      </c>
      <c r="F7" s="26" t="s">
        <v>18</v>
      </c>
      <c r="G7" s="24" t="s">
        <v>16</v>
      </c>
      <c r="H7" s="25" t="s">
        <v>17</v>
      </c>
      <c r="I7" s="26" t="s">
        <v>18</v>
      </c>
      <c r="J7" s="27" t="s">
        <v>16</v>
      </c>
      <c r="K7" s="25" t="s">
        <v>17</v>
      </c>
      <c r="L7" s="27" t="s">
        <v>18</v>
      </c>
      <c r="M7" s="24" t="s">
        <v>16</v>
      </c>
      <c r="N7" s="25" t="s">
        <v>17</v>
      </c>
      <c r="O7" s="26" t="s">
        <v>18</v>
      </c>
      <c r="P7" s="28"/>
      <c r="Q7" s="29"/>
    </row>
    <row r="8" spans="1:17" s="33" customFormat="1" ht="20.25" customHeight="1">
      <c r="A8" s="30" t="s">
        <v>19</v>
      </c>
      <c r="B8" s="30"/>
      <c r="C8" s="30"/>
      <c r="D8" s="31">
        <f aca="true" t="shared" si="0" ref="D8:O8">SUM(D9:D10)</f>
        <v>6875</v>
      </c>
      <c r="E8" s="31">
        <f t="shared" si="0"/>
        <v>3534</v>
      </c>
      <c r="F8" s="31">
        <f t="shared" si="0"/>
        <v>3341</v>
      </c>
      <c r="G8" s="31">
        <f t="shared" si="0"/>
        <v>2176</v>
      </c>
      <c r="H8" s="31">
        <f t="shared" si="0"/>
        <v>1270</v>
      </c>
      <c r="I8" s="31">
        <f t="shared" si="0"/>
        <v>906</v>
      </c>
      <c r="J8" s="31">
        <f t="shared" si="0"/>
        <v>39095</v>
      </c>
      <c r="K8" s="31">
        <f t="shared" si="0"/>
        <v>19712</v>
      </c>
      <c r="L8" s="31">
        <f t="shared" si="0"/>
        <v>19383</v>
      </c>
      <c r="M8" s="31">
        <f t="shared" si="0"/>
        <v>39189</v>
      </c>
      <c r="N8" s="31">
        <f t="shared" si="0"/>
        <v>19487</v>
      </c>
      <c r="O8" s="32">
        <f t="shared" si="0"/>
        <v>19702</v>
      </c>
      <c r="P8" s="30" t="s">
        <v>16</v>
      </c>
      <c r="Q8" s="30"/>
    </row>
    <row r="9" spans="1:17" s="33" customFormat="1" ht="17.25" customHeight="1">
      <c r="A9" s="34" t="s">
        <v>20</v>
      </c>
      <c r="D9" s="35">
        <f aca="true" t="shared" si="1" ref="D9:O9">SUM(D12,D13,D14,D15,D16,D17,D20,D23,D24,D25,D36,D39,D42,D43,D46,D50)</f>
        <v>5636</v>
      </c>
      <c r="E9" s="35">
        <f t="shared" si="1"/>
        <v>2905</v>
      </c>
      <c r="F9" s="35">
        <f t="shared" si="1"/>
        <v>2731</v>
      </c>
      <c r="G9" s="35">
        <f t="shared" si="1"/>
        <v>616</v>
      </c>
      <c r="H9" s="35">
        <f t="shared" si="1"/>
        <v>341</v>
      </c>
      <c r="I9" s="35">
        <f t="shared" si="1"/>
        <v>275</v>
      </c>
      <c r="J9" s="35">
        <f t="shared" si="1"/>
        <v>12004</v>
      </c>
      <c r="K9" s="35">
        <f t="shared" si="1"/>
        <v>6016</v>
      </c>
      <c r="L9" s="35">
        <f t="shared" si="1"/>
        <v>5988</v>
      </c>
      <c r="M9" s="35">
        <f t="shared" si="1"/>
        <v>16899</v>
      </c>
      <c r="N9" s="35">
        <f t="shared" si="1"/>
        <v>8452</v>
      </c>
      <c r="O9" s="36">
        <f t="shared" si="1"/>
        <v>8447</v>
      </c>
      <c r="Q9" s="37" t="s">
        <v>21</v>
      </c>
    </row>
    <row r="10" spans="1:17" s="33" customFormat="1" ht="17.25" customHeight="1">
      <c r="A10" s="34" t="s">
        <v>22</v>
      </c>
      <c r="D10" s="35">
        <f aca="true" t="shared" si="2" ref="D10:O10">SUM(D18,D21,D26,D37,D40,D44,D47,D48,D51,D52)</f>
        <v>1239</v>
      </c>
      <c r="E10" s="35">
        <f t="shared" si="2"/>
        <v>629</v>
      </c>
      <c r="F10" s="35">
        <f t="shared" si="2"/>
        <v>610</v>
      </c>
      <c r="G10" s="35">
        <f t="shared" si="2"/>
        <v>1560</v>
      </c>
      <c r="H10" s="35">
        <f t="shared" si="2"/>
        <v>929</v>
      </c>
      <c r="I10" s="35">
        <f t="shared" si="2"/>
        <v>631</v>
      </c>
      <c r="J10" s="35">
        <f t="shared" si="2"/>
        <v>27091</v>
      </c>
      <c r="K10" s="35">
        <f t="shared" si="2"/>
        <v>13696</v>
      </c>
      <c r="L10" s="35">
        <f t="shared" si="2"/>
        <v>13395</v>
      </c>
      <c r="M10" s="35">
        <f t="shared" si="2"/>
        <v>22290</v>
      </c>
      <c r="N10" s="35">
        <f t="shared" si="2"/>
        <v>11035</v>
      </c>
      <c r="O10" s="36">
        <f t="shared" si="2"/>
        <v>11255</v>
      </c>
      <c r="Q10" s="37" t="s">
        <v>23</v>
      </c>
    </row>
    <row r="11" spans="1:17" s="33" customFormat="1" ht="17.25" customHeight="1">
      <c r="A11" s="38" t="s">
        <v>24</v>
      </c>
      <c r="D11" s="35">
        <f aca="true" t="shared" si="3" ref="D11:O11">SUM(D12:D18)</f>
        <v>4134</v>
      </c>
      <c r="E11" s="35">
        <f t="shared" si="3"/>
        <v>2116</v>
      </c>
      <c r="F11" s="35">
        <f t="shared" si="3"/>
        <v>2018</v>
      </c>
      <c r="G11" s="35">
        <f t="shared" si="3"/>
        <v>508</v>
      </c>
      <c r="H11" s="35">
        <f t="shared" si="3"/>
        <v>298</v>
      </c>
      <c r="I11" s="35">
        <f t="shared" si="3"/>
        <v>210</v>
      </c>
      <c r="J11" s="35">
        <f t="shared" si="3"/>
        <v>11660</v>
      </c>
      <c r="K11" s="35">
        <f t="shared" si="3"/>
        <v>5688</v>
      </c>
      <c r="L11" s="35">
        <f t="shared" si="3"/>
        <v>5972</v>
      </c>
      <c r="M11" s="35">
        <f t="shared" si="3"/>
        <v>13546</v>
      </c>
      <c r="N11" s="35">
        <f t="shared" si="3"/>
        <v>6629</v>
      </c>
      <c r="O11" s="36">
        <f t="shared" si="3"/>
        <v>6917</v>
      </c>
      <c r="Q11" s="33" t="s">
        <v>25</v>
      </c>
    </row>
    <row r="12" spans="1:17" s="12" customFormat="1" ht="17.25" customHeight="1">
      <c r="A12" s="39" t="s">
        <v>26</v>
      </c>
      <c r="D12" s="40">
        <f>SUM(E12:F12)</f>
        <v>4058</v>
      </c>
      <c r="E12" s="41">
        <v>2078</v>
      </c>
      <c r="F12" s="42">
        <v>1980</v>
      </c>
      <c r="G12" s="40">
        <f aca="true" t="shared" si="4" ref="G12:G18">SUM(H12:I12)</f>
        <v>105</v>
      </c>
      <c r="H12" s="41">
        <v>61</v>
      </c>
      <c r="I12" s="42">
        <v>44</v>
      </c>
      <c r="J12" s="43">
        <f aca="true" t="shared" si="5" ref="J12:J18">SUM(K12:L12)</f>
        <v>2270</v>
      </c>
      <c r="K12" s="41">
        <v>1089</v>
      </c>
      <c r="L12" s="43">
        <v>1181</v>
      </c>
      <c r="M12" s="40">
        <f aca="true" t="shared" si="6" ref="M12:M18">SUM(N12:O12)</f>
        <v>6288</v>
      </c>
      <c r="N12" s="41">
        <v>3147</v>
      </c>
      <c r="O12" s="42">
        <v>3141</v>
      </c>
      <c r="Q12" s="44" t="s">
        <v>27</v>
      </c>
    </row>
    <row r="13" spans="1:17" s="12" customFormat="1" ht="17.25" customHeight="1">
      <c r="A13" s="39" t="s">
        <v>28</v>
      </c>
      <c r="D13" s="40">
        <f>SUM(E13:F13)</f>
        <v>72</v>
      </c>
      <c r="E13" s="41">
        <v>36</v>
      </c>
      <c r="F13" s="42">
        <v>36</v>
      </c>
      <c r="G13" s="40">
        <f t="shared" si="4"/>
        <v>66</v>
      </c>
      <c r="H13" s="41">
        <v>39</v>
      </c>
      <c r="I13" s="42">
        <v>27</v>
      </c>
      <c r="J13" s="43">
        <f t="shared" si="5"/>
        <v>1510</v>
      </c>
      <c r="K13" s="41">
        <v>750</v>
      </c>
      <c r="L13" s="43">
        <v>760</v>
      </c>
      <c r="M13" s="40">
        <f t="shared" si="6"/>
        <v>1488</v>
      </c>
      <c r="N13" s="41">
        <v>739</v>
      </c>
      <c r="O13" s="42">
        <v>749</v>
      </c>
      <c r="Q13" s="44" t="s">
        <v>29</v>
      </c>
    </row>
    <row r="14" spans="1:17" s="12" customFormat="1" ht="17.25" customHeight="1">
      <c r="A14" s="39" t="s">
        <v>30</v>
      </c>
      <c r="D14" s="40" t="s">
        <v>31</v>
      </c>
      <c r="E14" s="41" t="s">
        <v>31</v>
      </c>
      <c r="F14" s="42" t="s">
        <v>31</v>
      </c>
      <c r="G14" s="40">
        <f t="shared" si="4"/>
        <v>43</v>
      </c>
      <c r="H14" s="41">
        <v>27</v>
      </c>
      <c r="I14" s="42">
        <v>16</v>
      </c>
      <c r="J14" s="43">
        <f t="shared" si="5"/>
        <v>1612</v>
      </c>
      <c r="K14" s="41">
        <v>797</v>
      </c>
      <c r="L14" s="43">
        <v>815</v>
      </c>
      <c r="M14" s="40">
        <f t="shared" si="6"/>
        <v>1340</v>
      </c>
      <c r="N14" s="41">
        <v>625</v>
      </c>
      <c r="O14" s="42">
        <v>715</v>
      </c>
      <c r="Q14" s="44" t="s">
        <v>32</v>
      </c>
    </row>
    <row r="15" spans="1:17" s="12" customFormat="1" ht="17.25" customHeight="1">
      <c r="A15" s="39" t="s">
        <v>33</v>
      </c>
      <c r="D15" s="40" t="s">
        <v>31</v>
      </c>
      <c r="E15" s="41" t="s">
        <v>31</v>
      </c>
      <c r="F15" s="42" t="s">
        <v>31</v>
      </c>
      <c r="G15" s="40">
        <f t="shared" si="4"/>
        <v>18</v>
      </c>
      <c r="H15" s="41">
        <v>12</v>
      </c>
      <c r="I15" s="42">
        <v>6</v>
      </c>
      <c r="J15" s="43">
        <f t="shared" si="5"/>
        <v>339</v>
      </c>
      <c r="K15" s="41">
        <v>176</v>
      </c>
      <c r="L15" s="43">
        <v>163</v>
      </c>
      <c r="M15" s="40">
        <f t="shared" si="6"/>
        <v>299</v>
      </c>
      <c r="N15" s="41">
        <v>150</v>
      </c>
      <c r="O15" s="42">
        <v>149</v>
      </c>
      <c r="Q15" s="44" t="s">
        <v>34</v>
      </c>
    </row>
    <row r="16" spans="1:17" s="12" customFormat="1" ht="17.25" customHeight="1">
      <c r="A16" s="39" t="s">
        <v>35</v>
      </c>
      <c r="D16" s="40" t="s">
        <v>31</v>
      </c>
      <c r="E16" s="41" t="s">
        <v>31</v>
      </c>
      <c r="F16" s="42" t="s">
        <v>31</v>
      </c>
      <c r="G16" s="40">
        <f t="shared" si="4"/>
        <v>49</v>
      </c>
      <c r="H16" s="41">
        <v>21</v>
      </c>
      <c r="I16" s="42">
        <v>28</v>
      </c>
      <c r="J16" s="43">
        <f t="shared" si="5"/>
        <v>1097</v>
      </c>
      <c r="K16" s="41">
        <v>537</v>
      </c>
      <c r="L16" s="43">
        <v>560</v>
      </c>
      <c r="M16" s="40">
        <f t="shared" si="6"/>
        <v>815</v>
      </c>
      <c r="N16" s="41">
        <v>407</v>
      </c>
      <c r="O16" s="42">
        <v>408</v>
      </c>
      <c r="Q16" s="44" t="s">
        <v>36</v>
      </c>
    </row>
    <row r="17" spans="1:17" s="12" customFormat="1" ht="17.25" customHeight="1">
      <c r="A17" s="39" t="s">
        <v>37</v>
      </c>
      <c r="D17" s="40" t="s">
        <v>31</v>
      </c>
      <c r="E17" s="41" t="s">
        <v>31</v>
      </c>
      <c r="F17" s="42" t="s">
        <v>31</v>
      </c>
      <c r="G17" s="40">
        <f t="shared" si="4"/>
        <v>12</v>
      </c>
      <c r="H17" s="41">
        <v>8</v>
      </c>
      <c r="I17" s="42">
        <v>4</v>
      </c>
      <c r="J17" s="43">
        <f t="shared" si="5"/>
        <v>132</v>
      </c>
      <c r="K17" s="41">
        <v>76</v>
      </c>
      <c r="L17" s="43">
        <v>56</v>
      </c>
      <c r="M17" s="40">
        <f t="shared" si="6"/>
        <v>132</v>
      </c>
      <c r="N17" s="41">
        <v>61</v>
      </c>
      <c r="O17" s="42">
        <v>71</v>
      </c>
      <c r="Q17" s="44" t="s">
        <v>38</v>
      </c>
    </row>
    <row r="18" spans="1:17" s="12" customFormat="1" ht="17.25" customHeight="1">
      <c r="A18" s="39" t="s">
        <v>22</v>
      </c>
      <c r="D18" s="40">
        <f>SUM(E18:F18)</f>
        <v>4</v>
      </c>
      <c r="E18" s="41">
        <v>2</v>
      </c>
      <c r="F18" s="42">
        <v>2</v>
      </c>
      <c r="G18" s="40">
        <f t="shared" si="4"/>
        <v>215</v>
      </c>
      <c r="H18" s="41">
        <v>130</v>
      </c>
      <c r="I18" s="42">
        <v>85</v>
      </c>
      <c r="J18" s="43">
        <f t="shared" si="5"/>
        <v>4700</v>
      </c>
      <c r="K18" s="41">
        <v>2263</v>
      </c>
      <c r="L18" s="43">
        <v>2437</v>
      </c>
      <c r="M18" s="40">
        <f t="shared" si="6"/>
        <v>3184</v>
      </c>
      <c r="N18" s="41">
        <v>1500</v>
      </c>
      <c r="O18" s="42">
        <v>1684</v>
      </c>
      <c r="Q18" s="44" t="s">
        <v>23</v>
      </c>
    </row>
    <row r="19" spans="1:17" s="33" customFormat="1" ht="17.25" customHeight="1">
      <c r="A19" s="45" t="s">
        <v>39</v>
      </c>
      <c r="D19" s="35">
        <f aca="true" t="shared" si="7" ref="D19:O19">SUM(D20:D21)</f>
        <v>308</v>
      </c>
      <c r="E19" s="35">
        <f t="shared" si="7"/>
        <v>166</v>
      </c>
      <c r="F19" s="35">
        <f t="shared" si="7"/>
        <v>142</v>
      </c>
      <c r="G19" s="35">
        <f t="shared" si="7"/>
        <v>251</v>
      </c>
      <c r="H19" s="35">
        <f t="shared" si="7"/>
        <v>153</v>
      </c>
      <c r="I19" s="35">
        <f t="shared" si="7"/>
        <v>98</v>
      </c>
      <c r="J19" s="35">
        <f t="shared" si="7"/>
        <v>3677</v>
      </c>
      <c r="K19" s="35">
        <f t="shared" si="7"/>
        <v>1810</v>
      </c>
      <c r="L19" s="35">
        <f t="shared" si="7"/>
        <v>1867</v>
      </c>
      <c r="M19" s="35">
        <f t="shared" si="7"/>
        <v>3708</v>
      </c>
      <c r="N19" s="35">
        <f t="shared" si="7"/>
        <v>1856</v>
      </c>
      <c r="O19" s="36">
        <f t="shared" si="7"/>
        <v>1852</v>
      </c>
      <c r="Q19" s="33" t="s">
        <v>40</v>
      </c>
    </row>
    <row r="20" spans="1:17" s="12" customFormat="1" ht="17.25" customHeight="1">
      <c r="A20" s="39" t="s">
        <v>41</v>
      </c>
      <c r="D20" s="40">
        <f>SUM(E20:F20)</f>
        <v>300</v>
      </c>
      <c r="E20" s="41">
        <v>165</v>
      </c>
      <c r="F20" s="42">
        <v>135</v>
      </c>
      <c r="G20" s="40">
        <f>SUM(H20:I20)</f>
        <v>48</v>
      </c>
      <c r="H20" s="41">
        <v>24</v>
      </c>
      <c r="I20" s="42">
        <v>24</v>
      </c>
      <c r="J20" s="43">
        <f>SUM(K20:L20)</f>
        <v>846</v>
      </c>
      <c r="K20" s="41">
        <v>400</v>
      </c>
      <c r="L20" s="43">
        <v>446</v>
      </c>
      <c r="M20" s="40">
        <f>SUM(N20:O20)</f>
        <v>1328</v>
      </c>
      <c r="N20" s="41">
        <v>678</v>
      </c>
      <c r="O20" s="42">
        <v>650</v>
      </c>
      <c r="Q20" s="44" t="s">
        <v>42</v>
      </c>
    </row>
    <row r="21" spans="1:17" s="12" customFormat="1" ht="17.25" customHeight="1">
      <c r="A21" s="39" t="s">
        <v>22</v>
      </c>
      <c r="D21" s="40">
        <f>SUM(E21:F21)</f>
        <v>8</v>
      </c>
      <c r="E21" s="41">
        <v>1</v>
      </c>
      <c r="F21" s="42">
        <v>7</v>
      </c>
      <c r="G21" s="40">
        <f>SUM(H21:I21)</f>
        <v>203</v>
      </c>
      <c r="H21" s="41">
        <v>129</v>
      </c>
      <c r="I21" s="42">
        <v>74</v>
      </c>
      <c r="J21" s="43">
        <f>SUM(K21:L21)</f>
        <v>2831</v>
      </c>
      <c r="K21" s="41">
        <v>1410</v>
      </c>
      <c r="L21" s="43">
        <v>1421</v>
      </c>
      <c r="M21" s="40">
        <f>SUM(N21:O21)</f>
        <v>2380</v>
      </c>
      <c r="N21" s="41">
        <v>1178</v>
      </c>
      <c r="O21" s="42">
        <v>1202</v>
      </c>
      <c r="Q21" s="44" t="s">
        <v>23</v>
      </c>
    </row>
    <row r="22" spans="1:17" s="33" customFormat="1" ht="17.25" customHeight="1">
      <c r="A22" s="38" t="s">
        <v>43</v>
      </c>
      <c r="D22" s="35">
        <f aca="true" t="shared" si="8" ref="D22:O22">SUM(D23:D26)</f>
        <v>279</v>
      </c>
      <c r="E22" s="35">
        <f t="shared" si="8"/>
        <v>151</v>
      </c>
      <c r="F22" s="35">
        <f t="shared" si="8"/>
        <v>128</v>
      </c>
      <c r="G22" s="35">
        <f t="shared" si="8"/>
        <v>312</v>
      </c>
      <c r="H22" s="35">
        <f t="shared" si="8"/>
        <v>190</v>
      </c>
      <c r="I22" s="35">
        <f t="shared" si="8"/>
        <v>122</v>
      </c>
      <c r="J22" s="35">
        <f t="shared" si="8"/>
        <v>4510</v>
      </c>
      <c r="K22" s="35">
        <f t="shared" si="8"/>
        <v>2275</v>
      </c>
      <c r="L22" s="35">
        <f t="shared" si="8"/>
        <v>2235</v>
      </c>
      <c r="M22" s="35">
        <f t="shared" si="8"/>
        <v>4360</v>
      </c>
      <c r="N22" s="35">
        <f t="shared" si="8"/>
        <v>2196</v>
      </c>
      <c r="O22" s="36">
        <f t="shared" si="8"/>
        <v>2164</v>
      </c>
      <c r="Q22" s="33" t="s">
        <v>44</v>
      </c>
    </row>
    <row r="23" spans="1:17" s="12" customFormat="1" ht="17.25" customHeight="1">
      <c r="A23" s="39" t="s">
        <v>45</v>
      </c>
      <c r="D23" s="40">
        <f>SUM(E23:F23)</f>
        <v>93</v>
      </c>
      <c r="E23" s="41">
        <v>50</v>
      </c>
      <c r="F23" s="42">
        <v>43</v>
      </c>
      <c r="G23" s="40">
        <f>SUM(H23:I23)</f>
        <v>52</v>
      </c>
      <c r="H23" s="41">
        <v>30</v>
      </c>
      <c r="I23" s="42">
        <v>22</v>
      </c>
      <c r="J23" s="43">
        <f>SUM(K23:L23)</f>
        <v>744</v>
      </c>
      <c r="K23" s="41">
        <v>363</v>
      </c>
      <c r="L23" s="43">
        <v>381</v>
      </c>
      <c r="M23" s="40">
        <f>SUM(N23:O23)</f>
        <v>857</v>
      </c>
      <c r="N23" s="41">
        <v>413</v>
      </c>
      <c r="O23" s="42">
        <v>444</v>
      </c>
      <c r="Q23" s="44" t="s">
        <v>46</v>
      </c>
    </row>
    <row r="24" spans="1:17" s="12" customFormat="1" ht="17.25" customHeight="1">
      <c r="A24" s="39" t="s">
        <v>47</v>
      </c>
      <c r="D24" s="40" t="s">
        <v>31</v>
      </c>
      <c r="E24" s="41" t="s">
        <v>31</v>
      </c>
      <c r="F24" s="42" t="s">
        <v>31</v>
      </c>
      <c r="G24" s="40">
        <f>SUM(H24:I24)</f>
        <v>12</v>
      </c>
      <c r="H24" s="41">
        <v>5</v>
      </c>
      <c r="I24" s="42">
        <v>7</v>
      </c>
      <c r="J24" s="43">
        <f>SUM(K24:L24)</f>
        <v>218</v>
      </c>
      <c r="K24" s="41">
        <v>110</v>
      </c>
      <c r="L24" s="43">
        <v>108</v>
      </c>
      <c r="M24" s="40">
        <f>SUM(N24:O24)</f>
        <v>156</v>
      </c>
      <c r="N24" s="41">
        <v>70</v>
      </c>
      <c r="O24" s="42">
        <v>86</v>
      </c>
      <c r="Q24" s="44" t="s">
        <v>48</v>
      </c>
    </row>
    <row r="25" spans="1:17" s="12" customFormat="1" ht="17.25" customHeight="1">
      <c r="A25" s="39" t="s">
        <v>49</v>
      </c>
      <c r="D25" s="40" t="s">
        <v>31</v>
      </c>
      <c r="E25" s="41" t="s">
        <v>31</v>
      </c>
      <c r="F25" s="42" t="s">
        <v>31</v>
      </c>
      <c r="G25" s="40">
        <f>SUM(H25:I25)</f>
        <v>13</v>
      </c>
      <c r="H25" s="41">
        <v>7</v>
      </c>
      <c r="I25" s="42">
        <v>6</v>
      </c>
      <c r="J25" s="43">
        <f>SUM(K25:L25)</f>
        <v>337</v>
      </c>
      <c r="K25" s="41">
        <v>187</v>
      </c>
      <c r="L25" s="43">
        <v>150</v>
      </c>
      <c r="M25" s="40">
        <f>SUM(N25:O25)</f>
        <v>269</v>
      </c>
      <c r="N25" s="41">
        <v>143</v>
      </c>
      <c r="O25" s="42">
        <v>126</v>
      </c>
      <c r="Q25" s="44" t="s">
        <v>50</v>
      </c>
    </row>
    <row r="26" spans="1:17" s="12" customFormat="1" ht="17.25" customHeight="1">
      <c r="A26" s="39" t="s">
        <v>22</v>
      </c>
      <c r="D26" s="40">
        <f>SUM(E26:F26)</f>
        <v>186</v>
      </c>
      <c r="E26" s="41">
        <v>101</v>
      </c>
      <c r="F26" s="42">
        <v>85</v>
      </c>
      <c r="G26" s="40">
        <f>SUM(H26:I26)</f>
        <v>235</v>
      </c>
      <c r="H26" s="41">
        <v>148</v>
      </c>
      <c r="I26" s="42">
        <v>87</v>
      </c>
      <c r="J26" s="43">
        <f>SUM(K26:L26)</f>
        <v>3211</v>
      </c>
      <c r="K26" s="41">
        <v>1615</v>
      </c>
      <c r="L26" s="43">
        <v>1596</v>
      </c>
      <c r="M26" s="40">
        <f>SUM(N26:O26)</f>
        <v>3078</v>
      </c>
      <c r="N26" s="41">
        <v>1570</v>
      </c>
      <c r="O26" s="42">
        <v>1508</v>
      </c>
      <c r="Q26" s="44" t="s">
        <v>23</v>
      </c>
    </row>
    <row r="27" spans="1:17" s="12" customFormat="1" ht="17.25" customHeight="1">
      <c r="A27" s="46"/>
      <c r="B27" s="46"/>
      <c r="C27" s="46"/>
      <c r="D27" s="47"/>
      <c r="E27" s="48"/>
      <c r="F27" s="49"/>
      <c r="G27" s="47"/>
      <c r="H27" s="48"/>
      <c r="I27" s="49"/>
      <c r="J27" s="46"/>
      <c r="K27" s="48"/>
      <c r="L27" s="46"/>
      <c r="M27" s="47"/>
      <c r="N27" s="48"/>
      <c r="O27" s="49"/>
      <c r="P27" s="46"/>
      <c r="Q27" s="46"/>
    </row>
    <row r="28" spans="1:3" s="1" customFormat="1" ht="23.25" customHeight="1">
      <c r="A28" s="1" t="s">
        <v>0</v>
      </c>
      <c r="B28" s="2">
        <v>1.5</v>
      </c>
      <c r="C28" s="1" t="s">
        <v>51</v>
      </c>
    </row>
    <row r="29" spans="1:3" s="3" customFormat="1" ht="21.75" customHeight="1">
      <c r="A29" s="3" t="s">
        <v>2</v>
      </c>
      <c r="B29" s="2">
        <v>1.5</v>
      </c>
      <c r="C29" s="3" t="s">
        <v>52</v>
      </c>
    </row>
    <row r="30" spans="1:17" ht="6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O30" s="4"/>
      <c r="P30" s="4"/>
      <c r="Q30" s="4"/>
    </row>
    <row r="31" spans="1:17" s="12" customFormat="1" ht="18" customHeight="1">
      <c r="A31" s="6"/>
      <c r="B31" s="6"/>
      <c r="C31" s="6"/>
      <c r="D31" s="7" t="s">
        <v>4</v>
      </c>
      <c r="E31" s="8"/>
      <c r="F31" s="9"/>
      <c r="G31" s="7" t="s">
        <v>5</v>
      </c>
      <c r="H31" s="8"/>
      <c r="I31" s="9"/>
      <c r="J31" s="8" t="s">
        <v>6</v>
      </c>
      <c r="K31" s="8"/>
      <c r="L31" s="8"/>
      <c r="M31" s="7" t="s">
        <v>7</v>
      </c>
      <c r="N31" s="8"/>
      <c r="O31" s="9"/>
      <c r="P31" s="10" t="s">
        <v>8</v>
      </c>
      <c r="Q31" s="6"/>
    </row>
    <row r="32" spans="1:17" s="12" customFormat="1" ht="16.5" customHeight="1">
      <c r="A32" s="13"/>
      <c r="B32" s="13"/>
      <c r="C32" s="13"/>
      <c r="D32" s="14" t="s">
        <v>9</v>
      </c>
      <c r="E32" s="15"/>
      <c r="F32" s="16"/>
      <c r="G32" s="14" t="s">
        <v>10</v>
      </c>
      <c r="H32" s="15"/>
      <c r="I32" s="16"/>
      <c r="J32" s="14" t="s">
        <v>11</v>
      </c>
      <c r="K32" s="15"/>
      <c r="L32" s="16"/>
      <c r="M32" s="14" t="s">
        <v>12</v>
      </c>
      <c r="N32" s="15"/>
      <c r="O32" s="16"/>
      <c r="P32" s="50"/>
      <c r="Q32" s="13"/>
    </row>
    <row r="33" spans="1:17" s="12" customFormat="1" ht="18">
      <c r="A33" s="13"/>
      <c r="B33" s="13"/>
      <c r="C33" s="13"/>
      <c r="D33" s="19" t="s">
        <v>13</v>
      </c>
      <c r="E33" s="20" t="s">
        <v>14</v>
      </c>
      <c r="F33" s="21" t="s">
        <v>15</v>
      </c>
      <c r="G33" s="19" t="s">
        <v>13</v>
      </c>
      <c r="H33" s="20" t="s">
        <v>14</v>
      </c>
      <c r="I33" s="21" t="s">
        <v>15</v>
      </c>
      <c r="J33" s="22" t="s">
        <v>13</v>
      </c>
      <c r="K33" s="20" t="s">
        <v>14</v>
      </c>
      <c r="L33" s="22" t="s">
        <v>15</v>
      </c>
      <c r="M33" s="19" t="s">
        <v>13</v>
      </c>
      <c r="N33" s="20" t="s">
        <v>14</v>
      </c>
      <c r="O33" s="21" t="s">
        <v>15</v>
      </c>
      <c r="P33" s="50"/>
      <c r="Q33" s="13"/>
    </row>
    <row r="34" spans="1:17" s="12" customFormat="1" ht="16.5" customHeight="1">
      <c r="A34" s="23"/>
      <c r="B34" s="23"/>
      <c r="C34" s="23"/>
      <c r="D34" s="24" t="s">
        <v>16</v>
      </c>
      <c r="E34" s="25" t="s">
        <v>17</v>
      </c>
      <c r="F34" s="26" t="s">
        <v>18</v>
      </c>
      <c r="G34" s="24" t="s">
        <v>16</v>
      </c>
      <c r="H34" s="25" t="s">
        <v>17</v>
      </c>
      <c r="I34" s="26" t="s">
        <v>18</v>
      </c>
      <c r="J34" s="27" t="s">
        <v>16</v>
      </c>
      <c r="K34" s="25" t="s">
        <v>17</v>
      </c>
      <c r="L34" s="27" t="s">
        <v>18</v>
      </c>
      <c r="M34" s="24" t="s">
        <v>16</v>
      </c>
      <c r="N34" s="25" t="s">
        <v>17</v>
      </c>
      <c r="O34" s="26" t="s">
        <v>18</v>
      </c>
      <c r="P34" s="51"/>
      <c r="Q34" s="23"/>
    </row>
    <row r="35" spans="1:17" s="33" customFormat="1" ht="17.25" customHeight="1">
      <c r="A35" s="38" t="s">
        <v>53</v>
      </c>
      <c r="D35" s="31">
        <f aca="true" t="shared" si="9" ref="D35:O35">SUM(D36:D37)</f>
        <v>476</v>
      </c>
      <c r="E35" s="31">
        <f t="shared" si="9"/>
        <v>239</v>
      </c>
      <c r="F35" s="31">
        <f t="shared" si="9"/>
        <v>237</v>
      </c>
      <c r="G35" s="31">
        <f t="shared" si="9"/>
        <v>135</v>
      </c>
      <c r="H35" s="31">
        <f t="shared" si="9"/>
        <v>76</v>
      </c>
      <c r="I35" s="31">
        <f t="shared" si="9"/>
        <v>59</v>
      </c>
      <c r="J35" s="31">
        <f t="shared" si="9"/>
        <v>3640</v>
      </c>
      <c r="K35" s="31">
        <f t="shared" si="9"/>
        <v>1907</v>
      </c>
      <c r="L35" s="31">
        <f t="shared" si="9"/>
        <v>1733</v>
      </c>
      <c r="M35" s="31">
        <f t="shared" si="9"/>
        <v>3113</v>
      </c>
      <c r="N35" s="31">
        <f t="shared" si="9"/>
        <v>1552</v>
      </c>
      <c r="O35" s="32">
        <f t="shared" si="9"/>
        <v>1561</v>
      </c>
      <c r="Q35" s="33" t="s">
        <v>54</v>
      </c>
    </row>
    <row r="36" spans="1:17" s="12" customFormat="1" ht="17.25" customHeight="1">
      <c r="A36" s="39" t="s">
        <v>55</v>
      </c>
      <c r="D36" s="40">
        <f>SUM(E36:F36)</f>
        <v>472</v>
      </c>
      <c r="E36" s="41">
        <v>237</v>
      </c>
      <c r="F36" s="42">
        <v>235</v>
      </c>
      <c r="G36" s="40">
        <f>SUM(H36:I36)</f>
        <v>33</v>
      </c>
      <c r="H36" s="41">
        <v>15</v>
      </c>
      <c r="I36" s="42">
        <v>18</v>
      </c>
      <c r="J36" s="43">
        <f>SUM(K36:L36)</f>
        <v>840</v>
      </c>
      <c r="K36" s="41">
        <v>493</v>
      </c>
      <c r="L36" s="43">
        <v>347</v>
      </c>
      <c r="M36" s="40">
        <f>SUM(N36:O36)</f>
        <v>1155</v>
      </c>
      <c r="N36" s="41">
        <v>583</v>
      </c>
      <c r="O36" s="42">
        <v>572</v>
      </c>
      <c r="Q36" s="44" t="s">
        <v>56</v>
      </c>
    </row>
    <row r="37" spans="1:17" s="12" customFormat="1" ht="17.25" customHeight="1">
      <c r="A37" s="39" t="s">
        <v>22</v>
      </c>
      <c r="D37" s="40">
        <f>SUM(E37:F37)</f>
        <v>4</v>
      </c>
      <c r="E37" s="41">
        <v>2</v>
      </c>
      <c r="F37" s="42">
        <v>2</v>
      </c>
      <c r="G37" s="40">
        <f>SUM(H37:I37)</f>
        <v>102</v>
      </c>
      <c r="H37" s="41">
        <v>61</v>
      </c>
      <c r="I37" s="42">
        <v>41</v>
      </c>
      <c r="J37" s="43">
        <f>SUM(K37:L37)</f>
        <v>2800</v>
      </c>
      <c r="K37" s="41">
        <v>1414</v>
      </c>
      <c r="L37" s="43">
        <v>1386</v>
      </c>
      <c r="M37" s="40">
        <f>SUM(N37:O37)</f>
        <v>1958</v>
      </c>
      <c r="N37" s="41">
        <v>969</v>
      </c>
      <c r="O37" s="42">
        <v>989</v>
      </c>
      <c r="Q37" s="52" t="s">
        <v>23</v>
      </c>
    </row>
    <row r="38" spans="1:17" s="33" customFormat="1" ht="17.25" customHeight="1">
      <c r="A38" s="38" t="s">
        <v>57</v>
      </c>
      <c r="D38" s="35">
        <f aca="true" t="shared" si="10" ref="D38:O38">SUM(D39:D40)</f>
        <v>134</v>
      </c>
      <c r="E38" s="35">
        <f t="shared" si="10"/>
        <v>63</v>
      </c>
      <c r="F38" s="35">
        <f t="shared" si="10"/>
        <v>71</v>
      </c>
      <c r="G38" s="35">
        <f t="shared" si="10"/>
        <v>159</v>
      </c>
      <c r="H38" s="35">
        <f t="shared" si="10"/>
        <v>86</v>
      </c>
      <c r="I38" s="35">
        <f t="shared" si="10"/>
        <v>73</v>
      </c>
      <c r="J38" s="35">
        <f t="shared" si="10"/>
        <v>1953</v>
      </c>
      <c r="K38" s="35">
        <f t="shared" si="10"/>
        <v>978</v>
      </c>
      <c r="L38" s="35">
        <f t="shared" si="10"/>
        <v>975</v>
      </c>
      <c r="M38" s="35">
        <f t="shared" si="10"/>
        <v>1805</v>
      </c>
      <c r="N38" s="35">
        <f t="shared" si="10"/>
        <v>941</v>
      </c>
      <c r="O38" s="36">
        <f t="shared" si="10"/>
        <v>864</v>
      </c>
      <c r="Q38" s="53" t="s">
        <v>58</v>
      </c>
    </row>
    <row r="39" spans="1:17" s="12" customFormat="1" ht="17.25" customHeight="1">
      <c r="A39" s="39" t="s">
        <v>59</v>
      </c>
      <c r="D39" s="40" t="s">
        <v>31</v>
      </c>
      <c r="E39" s="41" t="s">
        <v>31</v>
      </c>
      <c r="F39" s="42" t="s">
        <v>31</v>
      </c>
      <c r="G39" s="40">
        <f>SUM(H39:I39)</f>
        <v>15</v>
      </c>
      <c r="H39" s="41">
        <v>5</v>
      </c>
      <c r="I39" s="42">
        <v>10</v>
      </c>
      <c r="J39" s="43">
        <f>SUM(K39:L39)</f>
        <v>164</v>
      </c>
      <c r="K39" s="41">
        <v>75</v>
      </c>
      <c r="L39" s="43">
        <v>89</v>
      </c>
      <c r="M39" s="40">
        <f>SUM(N39:O39)</f>
        <v>180</v>
      </c>
      <c r="N39" s="41">
        <v>87</v>
      </c>
      <c r="O39" s="42">
        <v>93</v>
      </c>
      <c r="Q39" s="52" t="s">
        <v>60</v>
      </c>
    </row>
    <row r="40" spans="1:17" s="12" customFormat="1" ht="17.25" customHeight="1">
      <c r="A40" s="39" t="s">
        <v>22</v>
      </c>
      <c r="D40" s="40">
        <f>SUM(E40:F40)</f>
        <v>134</v>
      </c>
      <c r="E40" s="41">
        <v>63</v>
      </c>
      <c r="F40" s="42">
        <v>71</v>
      </c>
      <c r="G40" s="40">
        <f>SUM(H40:I40)</f>
        <v>144</v>
      </c>
      <c r="H40" s="41">
        <v>81</v>
      </c>
      <c r="I40" s="42">
        <v>63</v>
      </c>
      <c r="J40" s="43">
        <f>SUM(K40:L40)</f>
        <v>1789</v>
      </c>
      <c r="K40" s="41">
        <v>903</v>
      </c>
      <c r="L40" s="43">
        <v>886</v>
      </c>
      <c r="M40" s="40">
        <f>SUM(N40:O40)</f>
        <v>1625</v>
      </c>
      <c r="N40" s="41">
        <v>854</v>
      </c>
      <c r="O40" s="42">
        <v>771</v>
      </c>
      <c r="Q40" s="44" t="s">
        <v>23</v>
      </c>
    </row>
    <row r="41" spans="1:17" s="33" customFormat="1" ht="17.25" customHeight="1">
      <c r="A41" s="38" t="s">
        <v>61</v>
      </c>
      <c r="D41" s="35">
        <f aca="true" t="shared" si="11" ref="D41:O41">SUM(D42:D44)</f>
        <v>128</v>
      </c>
      <c r="E41" s="35">
        <f t="shared" si="11"/>
        <v>58</v>
      </c>
      <c r="F41" s="35">
        <f t="shared" si="11"/>
        <v>70</v>
      </c>
      <c r="G41" s="35">
        <f t="shared" si="11"/>
        <v>174</v>
      </c>
      <c r="H41" s="35">
        <f t="shared" si="11"/>
        <v>104</v>
      </c>
      <c r="I41" s="35">
        <f t="shared" si="11"/>
        <v>70</v>
      </c>
      <c r="J41" s="35">
        <f t="shared" si="11"/>
        <v>1618</v>
      </c>
      <c r="K41" s="35">
        <f t="shared" si="11"/>
        <v>822</v>
      </c>
      <c r="L41" s="35">
        <f t="shared" si="11"/>
        <v>796</v>
      </c>
      <c r="M41" s="35">
        <f t="shared" si="11"/>
        <v>1700</v>
      </c>
      <c r="N41" s="35">
        <f t="shared" si="11"/>
        <v>845</v>
      </c>
      <c r="O41" s="36">
        <f t="shared" si="11"/>
        <v>855</v>
      </c>
      <c r="Q41" s="33" t="s">
        <v>62</v>
      </c>
    </row>
    <row r="42" spans="1:17" s="12" customFormat="1" ht="17.25" customHeight="1">
      <c r="A42" s="39" t="s">
        <v>63</v>
      </c>
      <c r="D42" s="40">
        <f>SUM(E42:F42)</f>
        <v>2</v>
      </c>
      <c r="E42" s="41">
        <v>1</v>
      </c>
      <c r="F42" s="42">
        <v>1</v>
      </c>
      <c r="G42" s="40">
        <f>SUM(H42:I42)</f>
        <v>45</v>
      </c>
      <c r="H42" s="41">
        <v>29</v>
      </c>
      <c r="I42" s="42">
        <v>16</v>
      </c>
      <c r="J42" s="43">
        <f>SUM(K42:L42)</f>
        <v>491</v>
      </c>
      <c r="K42" s="41">
        <v>261</v>
      </c>
      <c r="L42" s="43">
        <v>230</v>
      </c>
      <c r="M42" s="40">
        <f>SUM(N42:O42)</f>
        <v>491</v>
      </c>
      <c r="N42" s="41">
        <v>274</v>
      </c>
      <c r="O42" s="42">
        <v>217</v>
      </c>
      <c r="Q42" s="44" t="s">
        <v>64</v>
      </c>
    </row>
    <row r="43" spans="1:17" s="12" customFormat="1" ht="17.25" customHeight="1">
      <c r="A43" s="39" t="s">
        <v>65</v>
      </c>
      <c r="D43" s="40" t="s">
        <v>31</v>
      </c>
      <c r="E43" s="41" t="s">
        <v>31</v>
      </c>
      <c r="F43" s="42" t="s">
        <v>31</v>
      </c>
      <c r="G43" s="40">
        <f>SUM(H43:I43)</f>
        <v>36</v>
      </c>
      <c r="H43" s="41">
        <v>19</v>
      </c>
      <c r="I43" s="42">
        <v>17</v>
      </c>
      <c r="J43" s="43">
        <f>SUM(K43:L43)</f>
        <v>340</v>
      </c>
      <c r="K43" s="41">
        <v>175</v>
      </c>
      <c r="L43" s="43">
        <v>165</v>
      </c>
      <c r="M43" s="40">
        <f>SUM(N43:O43)</f>
        <v>340</v>
      </c>
      <c r="N43" s="41">
        <v>180</v>
      </c>
      <c r="O43" s="42">
        <v>160</v>
      </c>
      <c r="Q43" s="44" t="s">
        <v>66</v>
      </c>
    </row>
    <row r="44" spans="1:17" s="12" customFormat="1" ht="17.25" customHeight="1">
      <c r="A44" s="39" t="s">
        <v>22</v>
      </c>
      <c r="D44" s="40">
        <f>SUM(E44:F44)</f>
        <v>126</v>
      </c>
      <c r="E44" s="41">
        <v>57</v>
      </c>
      <c r="F44" s="42">
        <v>69</v>
      </c>
      <c r="G44" s="40">
        <f>SUM(H44:I44)</f>
        <v>93</v>
      </c>
      <c r="H44" s="41">
        <v>56</v>
      </c>
      <c r="I44" s="42">
        <v>37</v>
      </c>
      <c r="J44" s="43">
        <f>SUM(K44:L44)</f>
        <v>787</v>
      </c>
      <c r="K44" s="41">
        <v>386</v>
      </c>
      <c r="L44" s="43">
        <v>401</v>
      </c>
      <c r="M44" s="40">
        <f>SUM(N44:O44)</f>
        <v>869</v>
      </c>
      <c r="N44" s="41">
        <v>391</v>
      </c>
      <c r="O44" s="42">
        <v>478</v>
      </c>
      <c r="Q44" s="44" t="s">
        <v>23</v>
      </c>
    </row>
    <row r="45" spans="1:17" s="33" customFormat="1" ht="17.25" customHeight="1">
      <c r="A45" s="38" t="s">
        <v>67</v>
      </c>
      <c r="D45" s="35">
        <f aca="true" t="shared" si="12" ref="D45:O45">SUM(D46:D47)</f>
        <v>648</v>
      </c>
      <c r="E45" s="35">
        <f t="shared" si="12"/>
        <v>342</v>
      </c>
      <c r="F45" s="35">
        <f t="shared" si="12"/>
        <v>306</v>
      </c>
      <c r="G45" s="35">
        <f t="shared" si="12"/>
        <v>254</v>
      </c>
      <c r="H45" s="35">
        <f t="shared" si="12"/>
        <v>158</v>
      </c>
      <c r="I45" s="35">
        <f t="shared" si="12"/>
        <v>96</v>
      </c>
      <c r="J45" s="35">
        <f t="shared" si="12"/>
        <v>4696</v>
      </c>
      <c r="K45" s="35">
        <f t="shared" si="12"/>
        <v>2461</v>
      </c>
      <c r="L45" s="35">
        <f t="shared" si="12"/>
        <v>2235</v>
      </c>
      <c r="M45" s="35">
        <f t="shared" si="12"/>
        <v>4616</v>
      </c>
      <c r="N45" s="35">
        <f t="shared" si="12"/>
        <v>2341</v>
      </c>
      <c r="O45" s="36">
        <f t="shared" si="12"/>
        <v>2275</v>
      </c>
      <c r="Q45" s="33" t="s">
        <v>68</v>
      </c>
    </row>
    <row r="46" spans="1:17" s="12" customFormat="1" ht="17.25" customHeight="1">
      <c r="A46" s="54" t="s">
        <v>69</v>
      </c>
      <c r="D46" s="40">
        <f>SUM(E46:F46)</f>
        <v>639</v>
      </c>
      <c r="E46" s="41">
        <v>338</v>
      </c>
      <c r="F46" s="42">
        <v>301</v>
      </c>
      <c r="G46" s="40">
        <f>SUM(H46:I46)</f>
        <v>55</v>
      </c>
      <c r="H46" s="41">
        <v>32</v>
      </c>
      <c r="I46" s="42">
        <v>23</v>
      </c>
      <c r="J46" s="43">
        <f>SUM(K46:L46)</f>
        <v>761</v>
      </c>
      <c r="K46" s="41">
        <v>383</v>
      </c>
      <c r="L46" s="43">
        <v>378</v>
      </c>
      <c r="M46" s="40">
        <f>SUM(N46:O46)</f>
        <v>1417</v>
      </c>
      <c r="N46" s="41">
        <v>738</v>
      </c>
      <c r="O46" s="42">
        <v>679</v>
      </c>
      <c r="Q46" s="44" t="s">
        <v>70</v>
      </c>
    </row>
    <row r="47" spans="1:17" s="12" customFormat="1" ht="17.25" customHeight="1">
      <c r="A47" s="54" t="s">
        <v>22</v>
      </c>
      <c r="D47" s="40">
        <f>SUM(E47:F47)</f>
        <v>9</v>
      </c>
      <c r="E47" s="41">
        <v>4</v>
      </c>
      <c r="F47" s="42">
        <v>5</v>
      </c>
      <c r="G47" s="40">
        <f>SUM(H47:I47)</f>
        <v>199</v>
      </c>
      <c r="H47" s="41">
        <v>126</v>
      </c>
      <c r="I47" s="42">
        <v>73</v>
      </c>
      <c r="J47" s="43">
        <f>SUM(K47:L47)</f>
        <v>3935</v>
      </c>
      <c r="K47" s="41">
        <v>2078</v>
      </c>
      <c r="L47" s="43">
        <v>1857</v>
      </c>
      <c r="M47" s="40">
        <f>SUM(N47:O47)</f>
        <v>3199</v>
      </c>
      <c r="N47" s="41">
        <v>1603</v>
      </c>
      <c r="O47" s="42">
        <v>1596</v>
      </c>
      <c r="Q47" s="44" t="s">
        <v>23</v>
      </c>
    </row>
    <row r="48" spans="1:17" s="33" customFormat="1" ht="17.25" customHeight="1">
      <c r="A48" s="45" t="s">
        <v>71</v>
      </c>
      <c r="D48" s="35">
        <f>SUM(E48:F48)</f>
        <v>361</v>
      </c>
      <c r="E48" s="36">
        <v>188</v>
      </c>
      <c r="F48" s="55">
        <v>173</v>
      </c>
      <c r="G48" s="35">
        <f>SUM(H48:I48)</f>
        <v>122</v>
      </c>
      <c r="H48" s="36">
        <v>70</v>
      </c>
      <c r="I48" s="55">
        <v>52</v>
      </c>
      <c r="J48" s="56">
        <f>SUM(K48:L48)</f>
        <v>3290</v>
      </c>
      <c r="K48" s="36">
        <v>1731</v>
      </c>
      <c r="L48" s="56">
        <v>1559</v>
      </c>
      <c r="M48" s="35">
        <f>SUM(N48:O48)</f>
        <v>2645</v>
      </c>
      <c r="N48" s="36">
        <v>1301</v>
      </c>
      <c r="O48" s="55">
        <v>1344</v>
      </c>
      <c r="Q48" s="33" t="s">
        <v>72</v>
      </c>
    </row>
    <row r="49" spans="1:17" s="33" customFormat="1" ht="17.25" customHeight="1">
      <c r="A49" s="57" t="s">
        <v>73</v>
      </c>
      <c r="D49" s="35">
        <f aca="true" t="shared" si="13" ref="D49:O49">SUM(D50:D51)</f>
        <v>215</v>
      </c>
      <c r="E49" s="35">
        <f t="shared" si="13"/>
        <v>111</v>
      </c>
      <c r="F49" s="35">
        <f t="shared" si="13"/>
        <v>104</v>
      </c>
      <c r="G49" s="35">
        <f t="shared" si="13"/>
        <v>138</v>
      </c>
      <c r="H49" s="35">
        <f t="shared" si="13"/>
        <v>70</v>
      </c>
      <c r="I49" s="35">
        <f t="shared" si="13"/>
        <v>68</v>
      </c>
      <c r="J49" s="35">
        <f t="shared" si="13"/>
        <v>2126</v>
      </c>
      <c r="K49" s="35">
        <f t="shared" si="13"/>
        <v>1025</v>
      </c>
      <c r="L49" s="35">
        <f t="shared" si="13"/>
        <v>1101</v>
      </c>
      <c r="M49" s="35">
        <f t="shared" si="13"/>
        <v>2057</v>
      </c>
      <c r="N49" s="35">
        <f t="shared" si="13"/>
        <v>961</v>
      </c>
      <c r="O49" s="36">
        <f t="shared" si="13"/>
        <v>1096</v>
      </c>
      <c r="Q49" s="33" t="s">
        <v>74</v>
      </c>
    </row>
    <row r="50" spans="1:17" s="12" customFormat="1" ht="17.25" customHeight="1">
      <c r="A50" s="58" t="s">
        <v>75</v>
      </c>
      <c r="D50" s="40" t="s">
        <v>31</v>
      </c>
      <c r="E50" s="40" t="s">
        <v>31</v>
      </c>
      <c r="F50" s="40" t="s">
        <v>31</v>
      </c>
      <c r="G50" s="40">
        <f>SUM(H50:I50)</f>
        <v>14</v>
      </c>
      <c r="H50" s="41">
        <v>7</v>
      </c>
      <c r="I50" s="42">
        <v>7</v>
      </c>
      <c r="J50" s="43">
        <f>SUM(K50:L50)</f>
        <v>303</v>
      </c>
      <c r="K50" s="41">
        <v>144</v>
      </c>
      <c r="L50" s="43">
        <v>159</v>
      </c>
      <c r="M50" s="40">
        <f>SUM(N50:O50)</f>
        <v>344</v>
      </c>
      <c r="N50" s="41">
        <v>157</v>
      </c>
      <c r="O50" s="42">
        <v>187</v>
      </c>
      <c r="Q50" s="44" t="s">
        <v>76</v>
      </c>
    </row>
    <row r="51" spans="1:17" s="12" customFormat="1" ht="17.25" customHeight="1">
      <c r="A51" s="58" t="s">
        <v>22</v>
      </c>
      <c r="D51" s="40">
        <f>SUM(E51:F51)</f>
        <v>215</v>
      </c>
      <c r="E51" s="41">
        <v>111</v>
      </c>
      <c r="F51" s="42">
        <v>104</v>
      </c>
      <c r="G51" s="40">
        <f>SUM(H51:I51)</f>
        <v>124</v>
      </c>
      <c r="H51" s="41">
        <v>63</v>
      </c>
      <c r="I51" s="42">
        <v>61</v>
      </c>
      <c r="J51" s="43">
        <f>SUM(K51:L51)</f>
        <v>1823</v>
      </c>
      <c r="K51" s="41">
        <v>881</v>
      </c>
      <c r="L51" s="43">
        <v>942</v>
      </c>
      <c r="M51" s="40">
        <f>SUM(N51:O51)</f>
        <v>1713</v>
      </c>
      <c r="N51" s="41">
        <v>804</v>
      </c>
      <c r="O51" s="42">
        <v>909</v>
      </c>
      <c r="Q51" s="44" t="s">
        <v>23</v>
      </c>
    </row>
    <row r="52" spans="1:17" s="33" customFormat="1" ht="17.25" customHeight="1">
      <c r="A52" s="59" t="s">
        <v>77</v>
      </c>
      <c r="B52" s="60"/>
      <c r="C52" s="60"/>
      <c r="D52" s="61">
        <f>SUM(E52:F52)</f>
        <v>192</v>
      </c>
      <c r="E52" s="62">
        <v>100</v>
      </c>
      <c r="F52" s="63">
        <v>92</v>
      </c>
      <c r="G52" s="61">
        <f>SUM(H52:I52)</f>
        <v>123</v>
      </c>
      <c r="H52" s="62">
        <v>65</v>
      </c>
      <c r="I52" s="63">
        <v>58</v>
      </c>
      <c r="J52" s="64">
        <f>SUM(K52:L52)</f>
        <v>1925</v>
      </c>
      <c r="K52" s="62">
        <v>1015</v>
      </c>
      <c r="L52" s="64">
        <v>910</v>
      </c>
      <c r="M52" s="61">
        <f>SUM(N52:O52)</f>
        <v>1639</v>
      </c>
      <c r="N52" s="62">
        <v>865</v>
      </c>
      <c r="O52" s="63">
        <v>774</v>
      </c>
      <c r="P52" s="60"/>
      <c r="Q52" s="60" t="s">
        <v>78</v>
      </c>
    </row>
    <row r="53" s="12" customFormat="1" ht="20.25" customHeight="1">
      <c r="A53" s="65" t="s">
        <v>79</v>
      </c>
    </row>
    <row r="54" s="12" customFormat="1" ht="20.25" customHeight="1">
      <c r="A54" s="12" t="s">
        <v>80</v>
      </c>
    </row>
  </sheetData>
  <mergeCells count="22">
    <mergeCell ref="J5:L5"/>
    <mergeCell ref="A4:C7"/>
    <mergeCell ref="D4:F4"/>
    <mergeCell ref="G4:I4"/>
    <mergeCell ref="D5:F5"/>
    <mergeCell ref="G5:I5"/>
    <mergeCell ref="P31:Q34"/>
    <mergeCell ref="M5:O5"/>
    <mergeCell ref="M4:O4"/>
    <mergeCell ref="A31:C34"/>
    <mergeCell ref="D32:F32"/>
    <mergeCell ref="G32:I32"/>
    <mergeCell ref="P4:Q7"/>
    <mergeCell ref="J4:L4"/>
    <mergeCell ref="P8:Q8"/>
    <mergeCell ref="A8:C8"/>
    <mergeCell ref="J32:L32"/>
    <mergeCell ref="M32:O32"/>
    <mergeCell ref="D31:F31"/>
    <mergeCell ref="G31:I31"/>
    <mergeCell ref="J31:L31"/>
    <mergeCell ref="M31:O31"/>
  </mergeCells>
  <printOptions/>
  <pageMargins left="0.7086614173228347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2005-08-22T08:02:54Z</dcterms:created>
  <dcterms:modified xsi:type="dcterms:W3CDTF">2005-08-22T08:03:03Z</dcterms:modified>
  <cp:category/>
  <cp:version/>
  <cp:contentType/>
  <cp:contentStatus/>
</cp:coreProperties>
</file>