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60" yWindow="65446" windowWidth="6135" windowHeight="6555" activeTab="0"/>
  </bookViews>
  <sheets>
    <sheet name="T-2.9" sheetId="1" r:id="rId1"/>
  </sheets>
  <definedNames/>
  <calcPr fullCalcOnLoad="1"/>
</workbook>
</file>

<file path=xl/sharedStrings.xml><?xml version="1.0" encoding="utf-8"?>
<sst xmlns="http://schemas.openxmlformats.org/spreadsheetml/2006/main" count="52" uniqueCount="29">
  <si>
    <t>รวม</t>
  </si>
  <si>
    <t>ชาย</t>
  </si>
  <si>
    <t>หญิง</t>
  </si>
  <si>
    <t>Total</t>
  </si>
  <si>
    <t>Male</t>
  </si>
  <si>
    <t>หมายเหตุ:</t>
  </si>
  <si>
    <t xml:space="preserve">       Note:   </t>
  </si>
  <si>
    <t>จำนวนผู้ว่างงาน  Number of unemployed</t>
  </si>
  <si>
    <t>อัตราการว่างงาน  Unemployment rate</t>
  </si>
  <si>
    <t xml:space="preserve">  Unemployment rate = (Unemployment /Total labour force)x100</t>
  </si>
  <si>
    <t>ปี</t>
  </si>
  <si>
    <t>Year</t>
  </si>
  <si>
    <t>Quarter 1</t>
  </si>
  <si>
    <t>Quarter 2</t>
  </si>
  <si>
    <t>Quarter 3</t>
  </si>
  <si>
    <t>Quarter 4</t>
  </si>
  <si>
    <t xml:space="preserve">           ไตรมาสที่ 2 </t>
  </si>
  <si>
    <t xml:space="preserve">           ไตรมาสที่ 3 </t>
  </si>
  <si>
    <t xml:space="preserve">           ไตรมาสที่ 1</t>
  </si>
  <si>
    <t xml:space="preserve">           ไตรมาสที่ 4</t>
  </si>
  <si>
    <t>-</t>
  </si>
  <si>
    <t>FeMale</t>
  </si>
  <si>
    <t xml:space="preserve">  อัตราการว่างงาน = (ผู้ว่างงาน/กำลังแรงงานรวม)x100</t>
  </si>
  <si>
    <t xml:space="preserve">ตาราง      2.9   จำนวนผู้ว่างงาน และอัตราการว่างงาน จำแนกตามเพศ เป็นรายไตรมาส พ.ศ. 2547 - 2549  </t>
  </si>
  <si>
    <t>TABLE    2.9   NUMBER OF UNEMPLOYED AND UNEMPLOYMENT RATE BY SEX AND QUARTERLY: 2004 - 2006</t>
  </si>
  <si>
    <t>ตารางสถิติ โครงการสำรวจภาวะการทำงานของประชากร พ.ศ.2549 ระดับจังหวัด สำนักงานสถิติแห่งชาติ</t>
  </si>
  <si>
    <t>Statistical tables, Labour Force Survey : 2006, Provincial level,National Statistical Office</t>
  </si>
  <si>
    <t>ที่มา :</t>
  </si>
  <si>
    <t>Source 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</si>
</sst>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"/>
  </numFmts>
  <fonts count="41">
    <font>
      <sz val="14"/>
      <name val="Cordia New"/>
      <family val="0"/>
    </font>
    <font>
      <sz val="11"/>
      <color indexed="8"/>
      <name val="Calibri"/>
      <family val="2"/>
    </font>
    <font>
      <b/>
      <sz val="14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7" fillId="0" borderId="0" xfId="42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3" fontId="3" fillId="0" borderId="14" xfId="42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3" fontId="0" fillId="0" borderId="14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B1" sqref="B1"/>
    </sheetView>
  </sheetViews>
  <sheetFormatPr defaultColWidth="9.140625" defaultRowHeight="18" customHeight="1"/>
  <cols>
    <col min="1" max="1" width="2.57421875" style="3" customWidth="1"/>
    <col min="2" max="2" width="7.140625" style="3" customWidth="1"/>
    <col min="3" max="3" width="17.421875" style="3" customWidth="1"/>
    <col min="4" max="9" width="13.7109375" style="3" customWidth="1"/>
    <col min="10" max="10" width="2.00390625" style="3" customWidth="1"/>
    <col min="11" max="11" width="22.140625" style="7" customWidth="1"/>
    <col min="12" max="12" width="8.140625" style="3" customWidth="1"/>
    <col min="13" max="16384" width="9.140625" style="3" customWidth="1"/>
  </cols>
  <sheetData>
    <row r="1" spans="2:13" s="1" customFormat="1" ht="20.25" customHeight="1">
      <c r="B1" s="1" t="s">
        <v>23</v>
      </c>
      <c r="C1" s="15"/>
      <c r="K1" s="8"/>
      <c r="L1" s="8"/>
      <c r="M1" s="8"/>
    </row>
    <row r="2" spans="2:13" s="9" customFormat="1" ht="20.25" customHeight="1">
      <c r="B2" s="9" t="s">
        <v>24</v>
      </c>
      <c r="C2" s="15"/>
      <c r="K2" s="10"/>
      <c r="L2" s="10"/>
      <c r="M2" s="10"/>
    </row>
    <row r="3" spans="1:13" ht="9.75" customHeight="1">
      <c r="A3" s="7"/>
      <c r="B3" s="7"/>
      <c r="C3" s="7"/>
      <c r="D3" s="7"/>
      <c r="E3" s="7"/>
      <c r="F3" s="7"/>
      <c r="G3" s="7"/>
      <c r="H3" s="7"/>
      <c r="I3" s="7"/>
      <c r="J3" s="2"/>
      <c r="L3" s="7"/>
      <c r="M3" s="7"/>
    </row>
    <row r="4" spans="1:13" s="4" customFormat="1" ht="18" customHeight="1">
      <c r="A4" s="43" t="s">
        <v>10</v>
      </c>
      <c r="B4" s="43"/>
      <c r="C4" s="43"/>
      <c r="D4" s="37" t="s">
        <v>7</v>
      </c>
      <c r="E4" s="38"/>
      <c r="F4" s="39"/>
      <c r="G4" s="37" t="s">
        <v>8</v>
      </c>
      <c r="H4" s="38"/>
      <c r="I4" s="39"/>
      <c r="J4" s="46" t="s">
        <v>11</v>
      </c>
      <c r="K4" s="46"/>
      <c r="L4" s="5"/>
      <c r="M4" s="5"/>
    </row>
    <row r="5" spans="1:11" s="4" customFormat="1" ht="14.25" customHeight="1">
      <c r="A5" s="44"/>
      <c r="B5" s="44"/>
      <c r="C5" s="44"/>
      <c r="D5" s="40"/>
      <c r="E5" s="41"/>
      <c r="F5" s="42"/>
      <c r="G5" s="40"/>
      <c r="H5" s="41"/>
      <c r="I5" s="42"/>
      <c r="J5" s="47"/>
      <c r="K5" s="47"/>
    </row>
    <row r="6" spans="1:11" s="4" customFormat="1" ht="15.75" customHeight="1">
      <c r="A6" s="44"/>
      <c r="B6" s="44"/>
      <c r="C6" s="44"/>
      <c r="D6" s="21" t="s">
        <v>0</v>
      </c>
      <c r="E6" s="21" t="s">
        <v>1</v>
      </c>
      <c r="F6" s="21" t="s">
        <v>2</v>
      </c>
      <c r="G6" s="21" t="s">
        <v>0</v>
      </c>
      <c r="H6" s="21" t="s">
        <v>1</v>
      </c>
      <c r="I6" s="22" t="s">
        <v>2</v>
      </c>
      <c r="J6" s="47"/>
      <c r="K6" s="47"/>
    </row>
    <row r="7" spans="1:12" s="4" customFormat="1" ht="21.75" customHeight="1">
      <c r="A7" s="45"/>
      <c r="B7" s="45"/>
      <c r="C7" s="45"/>
      <c r="D7" s="17" t="s">
        <v>3</v>
      </c>
      <c r="E7" s="17" t="s">
        <v>4</v>
      </c>
      <c r="F7" s="17" t="s">
        <v>21</v>
      </c>
      <c r="G7" s="17" t="s">
        <v>3</v>
      </c>
      <c r="H7" s="17" t="s">
        <v>4</v>
      </c>
      <c r="I7" s="18" t="s">
        <v>21</v>
      </c>
      <c r="J7" s="48"/>
      <c r="K7" s="48"/>
      <c r="L7" s="5"/>
    </row>
    <row r="8" spans="1:11" s="6" customFormat="1" ht="18" customHeight="1">
      <c r="A8" s="35">
        <v>2547</v>
      </c>
      <c r="B8" s="35"/>
      <c r="C8" s="31"/>
      <c r="D8" s="24"/>
      <c r="E8" s="24"/>
      <c r="F8" s="24"/>
      <c r="G8" s="25"/>
      <c r="H8" s="25"/>
      <c r="I8" s="25"/>
      <c r="J8" s="36">
        <v>2004</v>
      </c>
      <c r="K8" s="36"/>
    </row>
    <row r="9" spans="1:11" s="4" customFormat="1" ht="18" customHeight="1">
      <c r="A9" s="23" t="s">
        <v>18</v>
      </c>
      <c r="B9" s="26"/>
      <c r="C9" s="26"/>
      <c r="D9" s="24">
        <v>2897</v>
      </c>
      <c r="E9" s="24">
        <v>1772</v>
      </c>
      <c r="F9" s="24">
        <v>1125</v>
      </c>
      <c r="G9" s="25">
        <v>1</v>
      </c>
      <c r="H9" s="25">
        <v>1.1</v>
      </c>
      <c r="I9" s="25">
        <v>0.9</v>
      </c>
      <c r="J9" s="7"/>
      <c r="K9" s="7" t="s">
        <v>12</v>
      </c>
    </row>
    <row r="10" spans="1:11" s="4" customFormat="1" ht="18" customHeight="1">
      <c r="A10" s="23" t="s">
        <v>16</v>
      </c>
      <c r="B10" s="26"/>
      <c r="C10" s="26"/>
      <c r="D10" s="24">
        <v>1936</v>
      </c>
      <c r="E10" s="24">
        <v>1837</v>
      </c>
      <c r="F10" s="24">
        <v>99</v>
      </c>
      <c r="G10" s="25">
        <v>0.5</v>
      </c>
      <c r="H10" s="25">
        <v>0.9</v>
      </c>
      <c r="I10" s="25" t="s">
        <v>20</v>
      </c>
      <c r="J10" s="7"/>
      <c r="K10" s="7" t="s">
        <v>13</v>
      </c>
    </row>
    <row r="11" spans="1:11" s="4" customFormat="1" ht="18" customHeight="1">
      <c r="A11" s="23" t="s">
        <v>17</v>
      </c>
      <c r="B11" s="26"/>
      <c r="C11" s="26"/>
      <c r="D11" s="24">
        <v>3841</v>
      </c>
      <c r="E11" s="24">
        <v>2402</v>
      </c>
      <c r="F11" s="24">
        <v>1439</v>
      </c>
      <c r="G11" s="25">
        <v>1.3</v>
      </c>
      <c r="H11" s="25">
        <v>1.4</v>
      </c>
      <c r="I11" s="25">
        <v>1.1</v>
      </c>
      <c r="J11" s="7"/>
      <c r="K11" s="7" t="s">
        <v>14</v>
      </c>
    </row>
    <row r="12" spans="1:11" s="4" customFormat="1" ht="18" customHeight="1">
      <c r="A12" s="23" t="s">
        <v>19</v>
      </c>
      <c r="B12" s="26"/>
      <c r="C12" s="26"/>
      <c r="D12" s="24">
        <v>2058</v>
      </c>
      <c r="E12" s="24">
        <v>1699</v>
      </c>
      <c r="F12" s="24">
        <v>359</v>
      </c>
      <c r="G12" s="25">
        <v>0.7</v>
      </c>
      <c r="H12" s="25">
        <v>1</v>
      </c>
      <c r="I12" s="25" t="s">
        <v>20</v>
      </c>
      <c r="J12" s="7"/>
      <c r="K12" s="7" t="s">
        <v>15</v>
      </c>
    </row>
    <row r="13" spans="1:11" s="4" customFormat="1" ht="18" customHeight="1">
      <c r="A13" s="31">
        <v>2548</v>
      </c>
      <c r="B13" s="32"/>
      <c r="C13" s="32"/>
      <c r="D13" s="24"/>
      <c r="E13" s="24"/>
      <c r="F13" s="24"/>
      <c r="G13" s="25"/>
      <c r="H13" s="25"/>
      <c r="I13" s="25"/>
      <c r="J13" s="35">
        <v>2005</v>
      </c>
      <c r="K13" s="35"/>
    </row>
    <row r="14" spans="1:11" s="4" customFormat="1" ht="18" customHeight="1">
      <c r="A14" s="31" t="s">
        <v>18</v>
      </c>
      <c r="B14" s="32"/>
      <c r="C14" s="32"/>
      <c r="D14" s="24">
        <v>2544</v>
      </c>
      <c r="E14" s="24">
        <v>1480</v>
      </c>
      <c r="F14" s="24">
        <v>1063</v>
      </c>
      <c r="G14" s="25">
        <v>0.8</v>
      </c>
      <c r="H14" s="25">
        <v>0.9</v>
      </c>
      <c r="I14" s="25">
        <v>0.8</v>
      </c>
      <c r="J14" s="7"/>
      <c r="K14" s="7" t="s">
        <v>12</v>
      </c>
    </row>
    <row r="15" spans="1:11" s="4" customFormat="1" ht="18" customHeight="1">
      <c r="A15" s="31" t="s">
        <v>16</v>
      </c>
      <c r="B15" s="32"/>
      <c r="C15" s="32"/>
      <c r="D15" s="24">
        <v>2224</v>
      </c>
      <c r="E15" s="24">
        <v>2045</v>
      </c>
      <c r="F15" s="24">
        <v>179</v>
      </c>
      <c r="G15" s="25">
        <v>0.7</v>
      </c>
      <c r="H15" s="25">
        <v>1.2</v>
      </c>
      <c r="I15" s="25">
        <v>0.1</v>
      </c>
      <c r="J15" s="7"/>
      <c r="K15" s="7" t="s">
        <v>13</v>
      </c>
    </row>
    <row r="16" spans="1:11" s="4" customFormat="1" ht="18" customHeight="1">
      <c r="A16" s="31" t="s">
        <v>17</v>
      </c>
      <c r="B16" s="32"/>
      <c r="C16" s="32"/>
      <c r="D16" s="24">
        <v>2914</v>
      </c>
      <c r="E16" s="24">
        <v>2361</v>
      </c>
      <c r="F16" s="24">
        <v>553</v>
      </c>
      <c r="G16" s="25">
        <v>0.9</v>
      </c>
      <c r="H16" s="25">
        <v>1.3</v>
      </c>
      <c r="I16" s="25">
        <v>0.4</v>
      </c>
      <c r="J16" s="7"/>
      <c r="K16" s="7" t="s">
        <v>14</v>
      </c>
    </row>
    <row r="17" spans="1:12" s="4" customFormat="1" ht="18" customHeight="1">
      <c r="A17" s="31" t="s">
        <v>19</v>
      </c>
      <c r="B17" s="32"/>
      <c r="C17" s="32"/>
      <c r="D17" s="24">
        <v>3014</v>
      </c>
      <c r="E17" s="24">
        <v>2568</v>
      </c>
      <c r="F17" s="24">
        <v>447</v>
      </c>
      <c r="G17" s="25">
        <v>0.9</v>
      </c>
      <c r="H17" s="25">
        <v>1.4</v>
      </c>
      <c r="I17" s="25">
        <v>0.3</v>
      </c>
      <c r="J17" s="7"/>
      <c r="K17" s="7" t="s">
        <v>15</v>
      </c>
      <c r="L17" s="5"/>
    </row>
    <row r="18" spans="1:12" s="4" customFormat="1" ht="18" customHeight="1">
      <c r="A18" s="31">
        <v>2549</v>
      </c>
      <c r="B18" s="32"/>
      <c r="C18" s="32"/>
      <c r="D18" s="24"/>
      <c r="E18" s="24"/>
      <c r="F18" s="24"/>
      <c r="G18" s="25"/>
      <c r="H18" s="25"/>
      <c r="I18" s="25"/>
      <c r="J18" s="35">
        <v>2006</v>
      </c>
      <c r="K18" s="35"/>
      <c r="L18" s="5"/>
    </row>
    <row r="19" spans="1:12" s="4" customFormat="1" ht="18" customHeight="1">
      <c r="A19" s="31" t="s">
        <v>18</v>
      </c>
      <c r="B19" s="32"/>
      <c r="C19" s="32"/>
      <c r="D19" s="27">
        <v>1758</v>
      </c>
      <c r="E19" s="27">
        <v>1046</v>
      </c>
      <c r="F19" s="27">
        <v>712</v>
      </c>
      <c r="G19" s="25">
        <f>SUM(D19/326379)*100</f>
        <v>0.5386375961688712</v>
      </c>
      <c r="H19" s="25">
        <f>SUM(E19/182295)*100</f>
        <v>0.5737952220302257</v>
      </c>
      <c r="I19" s="25">
        <f>SUM(F19/144224)*100</f>
        <v>0.4936765032172176</v>
      </c>
      <c r="J19" s="7"/>
      <c r="K19" s="7" t="s">
        <v>12</v>
      </c>
      <c r="L19" s="5"/>
    </row>
    <row r="20" spans="1:12" s="4" customFormat="1" ht="18" customHeight="1">
      <c r="A20" s="31" t="s">
        <v>16</v>
      </c>
      <c r="B20" s="32"/>
      <c r="C20" s="32"/>
      <c r="D20" s="27">
        <v>3774</v>
      </c>
      <c r="E20" s="27">
        <v>2479</v>
      </c>
      <c r="F20" s="27">
        <v>1295</v>
      </c>
      <c r="G20" s="25">
        <f>SUM(D20/334428)*100</f>
        <v>1.1284940256198643</v>
      </c>
      <c r="H20" s="25">
        <f>SUM(E20/185584)*100</f>
        <v>1.335783257177343</v>
      </c>
      <c r="I20" s="25">
        <f>SUM(F20/148844)*100</f>
        <v>0.8700384294966543</v>
      </c>
      <c r="J20" s="7"/>
      <c r="K20" s="7" t="s">
        <v>13</v>
      </c>
      <c r="L20" s="5"/>
    </row>
    <row r="21" spans="1:12" s="4" customFormat="1" ht="18" customHeight="1">
      <c r="A21" s="31" t="s">
        <v>17</v>
      </c>
      <c r="B21" s="32"/>
      <c r="C21" s="32"/>
      <c r="D21" s="27">
        <v>2178</v>
      </c>
      <c r="E21" s="27">
        <v>1615</v>
      </c>
      <c r="F21" s="27">
        <v>564</v>
      </c>
      <c r="G21" s="25">
        <f>SUM(D21/329230)*100</f>
        <v>0.6615436017373872</v>
      </c>
      <c r="H21" s="25">
        <f>SUM(E21/187271)*100</f>
        <v>0.8623865948278164</v>
      </c>
      <c r="I21" s="25">
        <f>SUM(F21/141959)*100</f>
        <v>0.3972978113398939</v>
      </c>
      <c r="J21" s="7"/>
      <c r="K21" s="7" t="s">
        <v>14</v>
      </c>
      <c r="L21" s="5"/>
    </row>
    <row r="22" spans="1:12" s="4" customFormat="1" ht="18" customHeight="1">
      <c r="A22" s="33" t="s">
        <v>19</v>
      </c>
      <c r="B22" s="34"/>
      <c r="C22" s="34"/>
      <c r="D22" s="28">
        <v>2768</v>
      </c>
      <c r="E22" s="28">
        <v>530</v>
      </c>
      <c r="F22" s="29">
        <v>2238</v>
      </c>
      <c r="G22" s="30">
        <f>SUM(D22/329763)*100</f>
        <v>0.839390713936979</v>
      </c>
      <c r="H22" s="30">
        <f>SUM(E22/184864)*100</f>
        <v>0.286697247706422</v>
      </c>
      <c r="I22" s="30">
        <f>SUM(F22/144900)*100</f>
        <v>1.544513457556936</v>
      </c>
      <c r="J22" s="2"/>
      <c r="K22" s="2" t="s">
        <v>15</v>
      </c>
      <c r="L22" s="5"/>
    </row>
    <row r="23" spans="1:12" s="4" customFormat="1" ht="15.75" customHeight="1">
      <c r="A23" s="16"/>
      <c r="B23" s="16"/>
      <c r="C23" s="16"/>
      <c r="D23" s="19"/>
      <c r="E23" s="19"/>
      <c r="F23" s="19"/>
      <c r="G23" s="20"/>
      <c r="H23" s="20"/>
      <c r="I23" s="20"/>
      <c r="J23" s="12"/>
      <c r="K23" s="5"/>
      <c r="L23" s="5"/>
    </row>
    <row r="24" spans="2:12" s="11" customFormat="1" ht="18" customHeight="1">
      <c r="B24" s="4" t="s">
        <v>5</v>
      </c>
      <c r="C24" s="4" t="s">
        <v>22</v>
      </c>
      <c r="K24" s="12"/>
      <c r="L24" s="12"/>
    </row>
    <row r="25" spans="2:12" s="4" customFormat="1" ht="18" customHeight="1">
      <c r="B25" s="4" t="s">
        <v>6</v>
      </c>
      <c r="C25" s="4" t="s">
        <v>9</v>
      </c>
      <c r="K25" s="5"/>
      <c r="L25" s="5"/>
    </row>
    <row r="26" spans="2:3" s="11" customFormat="1" ht="18" customHeight="1">
      <c r="B26" s="14" t="s">
        <v>27</v>
      </c>
      <c r="C26" s="13" t="s">
        <v>25</v>
      </c>
    </row>
    <row r="27" spans="2:3" s="4" customFormat="1" ht="18" customHeight="1">
      <c r="B27" s="14" t="s">
        <v>28</v>
      </c>
      <c r="C27" s="13" t="s">
        <v>26</v>
      </c>
    </row>
    <row r="28" s="4" customFormat="1" ht="18" customHeight="1">
      <c r="K28" s="5"/>
    </row>
    <row r="29" s="4" customFormat="1" ht="18" customHeight="1">
      <c r="K29" s="5"/>
    </row>
    <row r="30" s="4" customFormat="1" ht="18" customHeight="1">
      <c r="K30" s="5"/>
    </row>
  </sheetData>
  <sheetProtection/>
  <mergeCells count="18">
    <mergeCell ref="A8:C8"/>
    <mergeCell ref="J8:K8"/>
    <mergeCell ref="J18:K18"/>
    <mergeCell ref="D4:F5"/>
    <mergeCell ref="G4:I5"/>
    <mergeCell ref="A4:C7"/>
    <mergeCell ref="J4:K7"/>
    <mergeCell ref="J13:K13"/>
    <mergeCell ref="A21:C21"/>
    <mergeCell ref="A22:C22"/>
    <mergeCell ref="A13:C13"/>
    <mergeCell ref="A14:C14"/>
    <mergeCell ref="A15:C15"/>
    <mergeCell ref="A16:C16"/>
    <mergeCell ref="A17:C17"/>
    <mergeCell ref="A18:C18"/>
    <mergeCell ref="A19:C19"/>
    <mergeCell ref="A20:C20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nsochtburi9c5b</cp:lastModifiedBy>
  <cp:lastPrinted>2007-08-28T07:03:18Z</cp:lastPrinted>
  <dcterms:created xsi:type="dcterms:W3CDTF">2004-08-16T17:13:42Z</dcterms:created>
  <dcterms:modified xsi:type="dcterms:W3CDTF">2008-04-08T08:27:19Z</dcterms:modified>
  <cp:category/>
  <cp:version/>
  <cp:contentType/>
  <cp:contentStatus/>
</cp:coreProperties>
</file>