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14-19-ok\"/>
    </mc:Choice>
  </mc:AlternateContent>
  <bookViews>
    <workbookView xWindow="495" yWindow="195" windowWidth="10110" windowHeight="5820" tabRatio="821" firstSheet="1" activeTab="1"/>
  </bookViews>
  <sheets>
    <sheet name="laroux" sheetId="1" state="veryHidden" r:id="rId1"/>
    <sheet name="ตาราง 16.3-124" sheetId="3588" r:id="rId2"/>
    <sheet name="ตาราง11" sheetId="3589" r:id="rId3"/>
  </sheets>
  <calcPr calcId="152511"/>
</workbook>
</file>

<file path=xl/calcChain.xml><?xml version="1.0" encoding="utf-8"?>
<calcChain xmlns="http://schemas.openxmlformats.org/spreadsheetml/2006/main">
  <c r="F7" i="3589" l="1"/>
  <c r="F6" i="3589"/>
  <c r="F4" i="3589"/>
  <c r="F3" i="3589"/>
  <c r="E2" i="3589"/>
  <c r="D7" i="3589"/>
  <c r="D6" i="3589"/>
  <c r="D4" i="3589"/>
  <c r="D3" i="3589"/>
  <c r="D2" i="3589"/>
</calcChain>
</file>

<file path=xl/sharedStrings.xml><?xml version="1.0" encoding="utf-8"?>
<sst xmlns="http://schemas.openxmlformats.org/spreadsheetml/2006/main" count="42" uniqueCount="29">
  <si>
    <t>Total</t>
  </si>
  <si>
    <t>Sub - total</t>
  </si>
  <si>
    <t>Male</t>
  </si>
  <si>
    <t>Female</t>
  </si>
  <si>
    <t>รวมทั้งสิ้น</t>
  </si>
  <si>
    <t>รวม</t>
  </si>
  <si>
    <t>ชาย</t>
  </si>
  <si>
    <t>หญิง</t>
  </si>
  <si>
    <t>รวม  Total</t>
  </si>
  <si>
    <t>เพศ    Sex</t>
  </si>
  <si>
    <t>คนไทย    Thai</t>
  </si>
  <si>
    <t>แหล่งที่มาของลูกจ้างประจำ    Source of permanent workers</t>
  </si>
  <si>
    <t>คนต่างด้าว    Foreigner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</si>
  <si>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</si>
  <si>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</si>
  <si>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</si>
  <si>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ตาราง   16.3   จำนวนลูกจ้างประจำทำงานเกษตร  จำแนกตามเพศ  แหล่งที่มาของลูกจ้างประจำ  และขนาดเนื้อที่ถือครองทั้งสิ้น</t>
  </si>
  <si>
    <t xml:space="preserve">        60       -     139</t>
  </si>
  <si>
    <t xml:space="preserve">        40       -      59</t>
  </si>
  <si>
    <t xml:space="preserve">        20       -      39</t>
  </si>
  <si>
    <t xml:space="preserve">        10       -      19</t>
  </si>
  <si>
    <t xml:space="preserve">         6       -       9</t>
  </si>
  <si>
    <t xml:space="preserve">         2       -       5</t>
  </si>
  <si>
    <t xml:space="preserve">      ต่ำกว่า  Under  2</t>
  </si>
  <si>
    <t xml:space="preserve">       140  ขึ้นไป  and over</t>
  </si>
  <si>
    <t>Table   16.3   Number of permanent workers for agriculture by sex, source of permanent workers and size of total area of holding</t>
  </si>
  <si>
    <t>แหล่งที่มาของลูกจ้างประจำ</t>
  </si>
  <si>
    <t>คนไทย</t>
  </si>
  <si>
    <t>คนต่างด้าว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</si>
</sst>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4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AngsanaUPC"/>
      <family val="1"/>
    </font>
    <font>
      <sz val="17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Border="1"/>
    <xf numFmtId="0" fontId="4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5" fillId="0" borderId="1" xfId="0" applyFont="1" applyBorder="1"/>
    <xf numFmtId="0" fontId="5" fillId="0" borderId="0" xfId="0" applyFont="1" applyBorder="1"/>
    <xf numFmtId="0" fontId="1" fillId="0" borderId="0" xfId="0" applyFont="1" applyAlignment="1">
      <alignment textRotation="180"/>
    </xf>
    <xf numFmtId="0" fontId="1" fillId="0" borderId="3" xfId="0" applyFont="1" applyBorder="1"/>
    <xf numFmtId="0" fontId="1" fillId="2" borderId="3" xfId="0" applyFont="1" applyFill="1" applyBorder="1"/>
    <xf numFmtId="0" fontId="1" fillId="0" borderId="7" xfId="0" applyFont="1" applyBorder="1"/>
    <xf numFmtId="0" fontId="5" fillId="0" borderId="9" xfId="0" applyFont="1" applyBorder="1"/>
    <xf numFmtId="0" fontId="1" fillId="0" borderId="8" xfId="0" applyFont="1" applyBorder="1"/>
    <xf numFmtId="0" fontId="1" fillId="2" borderId="10" xfId="0" applyFont="1" applyFill="1" applyBorder="1"/>
    <xf numFmtId="0" fontId="1" fillId="2" borderId="6" xfId="0" applyFont="1" applyFill="1" applyBorder="1"/>
    <xf numFmtId="0" fontId="1" fillId="2" borderId="12" xfId="0" applyFont="1" applyFill="1" applyBorder="1"/>
    <xf numFmtId="0" fontId="1" fillId="2" borderId="8" xfId="0" applyFont="1" applyFill="1" applyBorder="1"/>
    <xf numFmtId="0" fontId="5" fillId="0" borderId="0" xfId="0" applyFont="1"/>
    <xf numFmtId="0" fontId="2" fillId="0" borderId="3" xfId="0" applyFont="1" applyBorder="1"/>
    <xf numFmtId="3" fontId="6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3" fontId="1" fillId="2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wrapText="1"/>
    </xf>
    <xf numFmtId="3" fontId="0" fillId="0" borderId="0" xfId="0" applyNumberFormat="1"/>
    <xf numFmtId="0" fontId="8" fillId="0" borderId="0" xfId="0" applyFont="1"/>
    <xf numFmtId="3" fontId="8" fillId="0" borderId="0" xfId="0" applyNumberFormat="1" applyFont="1"/>
    <xf numFmtId="2" fontId="0" fillId="0" borderId="0" xfId="0" applyNumberFormat="1"/>
    <xf numFmtId="0" fontId="9" fillId="0" borderId="0" xfId="0" applyFont="1" applyAlignment="1">
      <alignment horizontal="center" textRotation="180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V23"/>
  <sheetViews>
    <sheetView showGridLines="0" tabSelected="1" defaultGridColor="0" colorId="12" workbookViewId="0">
      <selection activeCell="V1" sqref="V1"/>
    </sheetView>
  </sheetViews>
  <sheetFormatPr defaultRowHeight="18.75" x14ac:dyDescent="0.3"/>
  <cols>
    <col min="1" max="2" width="4.83203125" style="3" customWidth="1"/>
    <col min="3" max="3" width="29.5" style="3" customWidth="1"/>
    <col min="4" max="4" width="12" style="3" customWidth="1"/>
    <col min="5" max="5" width="3.83203125" style="3" customWidth="1"/>
    <col min="6" max="6" width="13" style="3" customWidth="1"/>
    <col min="7" max="7" width="3.33203125" style="3" customWidth="1"/>
    <col min="8" max="8" width="13.1640625" style="3" customWidth="1"/>
    <col min="9" max="9" width="3.5" style="3" customWidth="1"/>
    <col min="10" max="10" width="13" style="3" customWidth="1"/>
    <col min="11" max="11" width="3.33203125" style="3" customWidth="1"/>
    <col min="12" max="12" width="13.33203125" style="3" customWidth="1"/>
    <col min="13" max="13" width="2.83203125" style="3" customWidth="1"/>
    <col min="14" max="14" width="13.1640625" style="3" customWidth="1"/>
    <col min="15" max="15" width="2.83203125" style="3" customWidth="1"/>
    <col min="16" max="16" width="13.33203125" style="3" customWidth="1"/>
    <col min="17" max="17" width="2.83203125" style="3" customWidth="1"/>
    <col min="18" max="18" width="13.5" style="3" customWidth="1"/>
    <col min="19" max="19" width="2.83203125" style="3" customWidth="1"/>
    <col min="20" max="20" width="12.83203125" style="3" customWidth="1"/>
    <col min="21" max="21" width="2.83203125" style="3" customWidth="1"/>
    <col min="22" max="22" width="3.33203125" style="3" customWidth="1"/>
    <col min="23" max="16384" width="9.33203125" style="3"/>
  </cols>
  <sheetData>
    <row r="1" spans="2:22" s="1" customFormat="1" ht="25.5" customHeight="1" x14ac:dyDescent="0.3">
      <c r="C1" s="1" t="s">
        <v>16</v>
      </c>
      <c r="V1" s="29"/>
    </row>
    <row r="2" spans="2:22" s="2" customFormat="1" ht="24" customHeight="1" x14ac:dyDescent="0.3">
      <c r="C2" s="1" t="s">
        <v>25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22" ht="8.25" customHeight="1" x14ac:dyDescent="0.3">
      <c r="B3" s="1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0"/>
      <c r="T3" s="10"/>
      <c r="U3" s="10"/>
    </row>
    <row r="4" spans="2:22" ht="23.1" customHeight="1" x14ac:dyDescent="0.3">
      <c r="B4" s="35"/>
      <c r="C4" s="36"/>
      <c r="D4" s="15"/>
      <c r="E4" s="16"/>
      <c r="F4" s="30" t="s">
        <v>9</v>
      </c>
      <c r="G4" s="31"/>
      <c r="H4" s="31"/>
      <c r="I4" s="38"/>
      <c r="J4" s="30" t="s">
        <v>11</v>
      </c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2:22" ht="23.1" customHeight="1" x14ac:dyDescent="0.3">
      <c r="B5" s="39" t="s">
        <v>13</v>
      </c>
      <c r="C5" s="40"/>
      <c r="D5" s="41" t="s">
        <v>4</v>
      </c>
      <c r="E5" s="40"/>
      <c r="F5" s="37" t="s">
        <v>6</v>
      </c>
      <c r="G5" s="36"/>
      <c r="H5" s="39" t="s">
        <v>7</v>
      </c>
      <c r="I5" s="40"/>
      <c r="J5" s="30" t="s">
        <v>10</v>
      </c>
      <c r="K5" s="31"/>
      <c r="L5" s="31"/>
      <c r="M5" s="31"/>
      <c r="N5" s="31"/>
      <c r="O5" s="38"/>
      <c r="P5" s="30" t="s">
        <v>12</v>
      </c>
      <c r="Q5" s="31"/>
      <c r="R5" s="31"/>
      <c r="S5" s="31"/>
      <c r="T5" s="31"/>
      <c r="U5" s="31"/>
    </row>
    <row r="6" spans="2:22" ht="23.1" customHeight="1" x14ac:dyDescent="0.3">
      <c r="B6" s="39" t="s">
        <v>15</v>
      </c>
      <c r="C6" s="40"/>
      <c r="D6" s="41" t="s">
        <v>0</v>
      </c>
      <c r="E6" s="40"/>
      <c r="F6" s="41" t="s">
        <v>2</v>
      </c>
      <c r="G6" s="40"/>
      <c r="H6" s="39" t="s">
        <v>3</v>
      </c>
      <c r="I6" s="40"/>
      <c r="J6" s="37" t="s">
        <v>5</v>
      </c>
      <c r="K6" s="36"/>
      <c r="L6" s="35" t="s">
        <v>6</v>
      </c>
      <c r="M6" s="36"/>
      <c r="N6" s="39" t="s">
        <v>7</v>
      </c>
      <c r="O6" s="40"/>
      <c r="P6" s="37" t="s">
        <v>5</v>
      </c>
      <c r="Q6" s="36"/>
      <c r="R6" s="37" t="s">
        <v>6</v>
      </c>
      <c r="S6" s="36"/>
      <c r="T6" s="39" t="s">
        <v>7</v>
      </c>
      <c r="U6" s="39"/>
    </row>
    <row r="7" spans="2:22" ht="23.1" customHeight="1" x14ac:dyDescent="0.3">
      <c r="B7" s="34" t="s">
        <v>14</v>
      </c>
      <c r="C7" s="33"/>
      <c r="D7" s="17"/>
      <c r="E7" s="18"/>
      <c r="F7" s="17"/>
      <c r="G7" s="18"/>
      <c r="H7" s="11"/>
      <c r="I7" s="18"/>
      <c r="J7" s="32" t="s">
        <v>1</v>
      </c>
      <c r="K7" s="33"/>
      <c r="L7" s="34" t="s">
        <v>2</v>
      </c>
      <c r="M7" s="33"/>
      <c r="N7" s="34" t="s">
        <v>3</v>
      </c>
      <c r="O7" s="33"/>
      <c r="P7" s="32" t="s">
        <v>1</v>
      </c>
      <c r="Q7" s="33"/>
      <c r="R7" s="32" t="s">
        <v>2</v>
      </c>
      <c r="S7" s="33"/>
      <c r="T7" s="34" t="s">
        <v>3</v>
      </c>
      <c r="U7" s="34"/>
    </row>
    <row r="8" spans="2:22" ht="5.0999999999999996" customHeight="1" x14ac:dyDescent="0.3">
      <c r="B8" s="4"/>
      <c r="C8" s="12"/>
      <c r="D8" s="5"/>
      <c r="E8" s="5"/>
      <c r="F8" s="6"/>
      <c r="G8" s="6"/>
      <c r="H8" s="5"/>
    </row>
    <row r="9" spans="2:22" ht="24" customHeight="1" x14ac:dyDescent="0.3">
      <c r="B9" s="7" t="s">
        <v>8</v>
      </c>
      <c r="C9" s="13"/>
      <c r="D9" s="21">
        <v>21076.92</v>
      </c>
      <c r="E9" s="21"/>
      <c r="F9" s="21">
        <v>11967.21</v>
      </c>
      <c r="G9" s="21"/>
      <c r="H9" s="21">
        <v>9109.7099999999991</v>
      </c>
      <c r="I9" s="21"/>
      <c r="J9" s="21">
        <v>15966.38</v>
      </c>
      <c r="K9" s="21"/>
      <c r="L9" s="21">
        <v>9240.08</v>
      </c>
      <c r="M9" s="21"/>
      <c r="N9" s="21">
        <v>6726.3</v>
      </c>
      <c r="O9" s="21"/>
      <c r="P9" s="21">
        <v>5110.54</v>
      </c>
      <c r="Q9" s="21"/>
      <c r="R9" s="21">
        <v>2727.13</v>
      </c>
      <c r="S9" s="21"/>
      <c r="T9" s="21">
        <v>2383.41</v>
      </c>
      <c r="U9" s="19"/>
    </row>
    <row r="10" spans="2:22" ht="24" customHeight="1" x14ac:dyDescent="0.3">
      <c r="B10" s="8"/>
      <c r="C10" s="12" t="s">
        <v>23</v>
      </c>
      <c r="D10" s="22">
        <v>218.36</v>
      </c>
      <c r="E10" s="22"/>
      <c r="F10" s="22">
        <v>144.26</v>
      </c>
      <c r="G10" s="22"/>
      <c r="H10" s="22">
        <v>74.099999999999994</v>
      </c>
      <c r="I10" s="22"/>
      <c r="J10" s="22">
        <v>161.91</v>
      </c>
      <c r="K10" s="22"/>
      <c r="L10" s="22">
        <v>112.87</v>
      </c>
      <c r="M10" s="22"/>
      <c r="N10" s="22">
        <v>49.04</v>
      </c>
      <c r="O10" s="23"/>
      <c r="P10" s="22">
        <v>56.45</v>
      </c>
      <c r="Q10" s="24"/>
      <c r="R10" s="22">
        <v>31.39</v>
      </c>
      <c r="S10" s="24"/>
      <c r="T10" s="22">
        <v>25.06</v>
      </c>
    </row>
    <row r="11" spans="2:22" ht="24" customHeight="1" x14ac:dyDescent="0.3">
      <c r="B11" s="4"/>
      <c r="C11" s="12" t="s">
        <v>22</v>
      </c>
      <c r="D11" s="22">
        <v>3226.14</v>
      </c>
      <c r="E11" s="22"/>
      <c r="F11" s="22">
        <v>1839.39</v>
      </c>
      <c r="G11" s="22"/>
      <c r="H11" s="22">
        <v>1386.75</v>
      </c>
      <c r="I11" s="22"/>
      <c r="J11" s="22">
        <v>2668.86</v>
      </c>
      <c r="K11" s="22"/>
      <c r="L11" s="22">
        <v>1521.09</v>
      </c>
      <c r="M11" s="22"/>
      <c r="N11" s="22">
        <v>1147.77</v>
      </c>
      <c r="O11" s="23"/>
      <c r="P11" s="22">
        <v>557.28</v>
      </c>
      <c r="Q11" s="24"/>
      <c r="R11" s="22">
        <v>318.3</v>
      </c>
      <c r="S11" s="24"/>
      <c r="T11" s="22">
        <v>238.98</v>
      </c>
    </row>
    <row r="12" spans="2:22" ht="24" customHeight="1" x14ac:dyDescent="0.3">
      <c r="B12" s="4"/>
      <c r="C12" s="12" t="s">
        <v>21</v>
      </c>
      <c r="D12" s="22">
        <v>3826.53</v>
      </c>
      <c r="E12" s="22"/>
      <c r="F12" s="22">
        <v>2171.89</v>
      </c>
      <c r="G12" s="22"/>
      <c r="H12" s="22">
        <v>1654.64</v>
      </c>
      <c r="I12" s="22"/>
      <c r="J12" s="22">
        <v>3483.27</v>
      </c>
      <c r="K12" s="22"/>
      <c r="L12" s="22">
        <v>1986.16</v>
      </c>
      <c r="M12" s="22"/>
      <c r="N12" s="22">
        <v>1497.11</v>
      </c>
      <c r="O12" s="22"/>
      <c r="P12" s="22">
        <v>343.26</v>
      </c>
      <c r="Q12" s="22"/>
      <c r="R12" s="22">
        <v>185.73</v>
      </c>
      <c r="S12" s="22"/>
      <c r="T12" s="22">
        <v>157.53</v>
      </c>
    </row>
    <row r="13" spans="2:22" ht="24" customHeight="1" x14ac:dyDescent="0.3">
      <c r="B13" s="4"/>
      <c r="C13" s="12" t="s">
        <v>20</v>
      </c>
      <c r="D13" s="22">
        <v>5430.47</v>
      </c>
      <c r="E13" s="22"/>
      <c r="F13" s="22">
        <v>3179.81</v>
      </c>
      <c r="G13" s="22"/>
      <c r="H13" s="22">
        <v>2250.66</v>
      </c>
      <c r="I13" s="22"/>
      <c r="J13" s="22">
        <v>4255.2</v>
      </c>
      <c r="K13" s="22"/>
      <c r="L13" s="22">
        <v>2567.4</v>
      </c>
      <c r="M13" s="22"/>
      <c r="N13" s="22">
        <v>1687.8</v>
      </c>
      <c r="O13" s="22"/>
      <c r="P13" s="22">
        <v>1175.27</v>
      </c>
      <c r="Q13" s="22"/>
      <c r="R13" s="22">
        <v>612.41</v>
      </c>
      <c r="S13" s="22"/>
      <c r="T13" s="22">
        <v>562.86</v>
      </c>
    </row>
    <row r="14" spans="2:22" ht="24" customHeight="1" x14ac:dyDescent="0.3">
      <c r="B14" s="4"/>
      <c r="C14" s="12" t="s">
        <v>19</v>
      </c>
      <c r="D14" s="22">
        <v>4746.3900000000003</v>
      </c>
      <c r="E14" s="22"/>
      <c r="F14" s="22">
        <v>2602.0100000000002</v>
      </c>
      <c r="G14" s="22"/>
      <c r="H14" s="22">
        <v>2144.38</v>
      </c>
      <c r="I14" s="22"/>
      <c r="J14" s="22">
        <v>3450.3</v>
      </c>
      <c r="K14" s="22"/>
      <c r="L14" s="22">
        <v>1927.09</v>
      </c>
      <c r="M14" s="22"/>
      <c r="N14" s="22">
        <v>1523.21</v>
      </c>
      <c r="O14" s="22"/>
      <c r="P14" s="22">
        <v>1296.0899999999999</v>
      </c>
      <c r="Q14" s="22"/>
      <c r="R14" s="22">
        <v>674.92</v>
      </c>
      <c r="S14" s="22"/>
      <c r="T14" s="22">
        <v>621.16999999999996</v>
      </c>
    </row>
    <row r="15" spans="2:22" ht="24" customHeight="1" x14ac:dyDescent="0.3">
      <c r="B15" s="4"/>
      <c r="C15" s="12" t="s">
        <v>18</v>
      </c>
      <c r="D15" s="22">
        <v>1580.67</v>
      </c>
      <c r="E15" s="22"/>
      <c r="F15" s="22">
        <v>849.01</v>
      </c>
      <c r="G15" s="22"/>
      <c r="H15" s="22">
        <v>731.66</v>
      </c>
      <c r="I15" s="22"/>
      <c r="J15" s="22">
        <v>1083.68</v>
      </c>
      <c r="K15" s="22"/>
      <c r="L15" s="22">
        <v>572.87</v>
      </c>
      <c r="M15" s="22"/>
      <c r="N15" s="22">
        <v>510.81</v>
      </c>
      <c r="O15" s="22"/>
      <c r="P15" s="22">
        <v>496.99</v>
      </c>
      <c r="Q15" s="22"/>
      <c r="R15" s="22">
        <v>276.14</v>
      </c>
      <c r="S15" s="22"/>
      <c r="T15" s="22">
        <v>220.85</v>
      </c>
    </row>
    <row r="16" spans="2:22" ht="24" customHeight="1" x14ac:dyDescent="0.3">
      <c r="B16" s="4"/>
      <c r="C16" s="12" t="s">
        <v>17</v>
      </c>
      <c r="D16" s="22">
        <v>1182.77</v>
      </c>
      <c r="E16" s="22"/>
      <c r="F16" s="22">
        <v>704.03</v>
      </c>
      <c r="G16" s="22"/>
      <c r="H16" s="22">
        <v>478.74</v>
      </c>
      <c r="I16" s="22"/>
      <c r="J16" s="22">
        <v>662.08</v>
      </c>
      <c r="K16" s="22"/>
      <c r="L16" s="22">
        <v>404.4</v>
      </c>
      <c r="M16" s="22"/>
      <c r="N16" s="22">
        <v>257.68</v>
      </c>
      <c r="O16" s="22"/>
      <c r="P16" s="22">
        <v>520.69000000000005</v>
      </c>
      <c r="Q16" s="22"/>
      <c r="R16" s="22">
        <v>299.63</v>
      </c>
      <c r="S16" s="22"/>
      <c r="T16" s="22">
        <v>221.06</v>
      </c>
    </row>
    <row r="17" spans="2:22" ht="24" customHeight="1" x14ac:dyDescent="0.3">
      <c r="B17" s="4"/>
      <c r="C17" s="12" t="s">
        <v>24</v>
      </c>
      <c r="D17" s="22">
        <v>865.6</v>
      </c>
      <c r="E17" s="22"/>
      <c r="F17" s="22">
        <v>476.82</v>
      </c>
      <c r="G17" s="22"/>
      <c r="H17" s="22">
        <v>388.78</v>
      </c>
      <c r="I17" s="22"/>
      <c r="J17" s="22">
        <v>201.08</v>
      </c>
      <c r="K17" s="22"/>
      <c r="L17" s="22">
        <v>148.19999999999999</v>
      </c>
      <c r="M17" s="22"/>
      <c r="N17" s="22">
        <v>52.88</v>
      </c>
      <c r="O17" s="22"/>
      <c r="P17" s="22">
        <v>664.52</v>
      </c>
      <c r="Q17" s="22"/>
      <c r="R17" s="22">
        <v>328.62</v>
      </c>
      <c r="S17" s="22"/>
      <c r="T17" s="22">
        <v>335.9</v>
      </c>
    </row>
    <row r="18" spans="2:22" ht="11.25" customHeight="1" x14ac:dyDescent="0.3">
      <c r="B18" s="10"/>
      <c r="C18" s="14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23" spans="2:22" x14ac:dyDescent="0.3">
      <c r="V23" s="9"/>
    </row>
  </sheetData>
  <mergeCells count="26">
    <mergeCell ref="B4:C4"/>
    <mergeCell ref="B7:C7"/>
    <mergeCell ref="B5:C5"/>
    <mergeCell ref="B6:C6"/>
    <mergeCell ref="F4:I4"/>
    <mergeCell ref="H6:I6"/>
    <mergeCell ref="F6:G6"/>
    <mergeCell ref="D5:E5"/>
    <mergeCell ref="D6:E6"/>
    <mergeCell ref="F5:G5"/>
    <mergeCell ref="H5:I5"/>
    <mergeCell ref="J4:U4"/>
    <mergeCell ref="P7:Q7"/>
    <mergeCell ref="T7:U7"/>
    <mergeCell ref="L6:M6"/>
    <mergeCell ref="L7:M7"/>
    <mergeCell ref="P6:Q6"/>
    <mergeCell ref="R6:S6"/>
    <mergeCell ref="R7:S7"/>
    <mergeCell ref="J5:O5"/>
    <mergeCell ref="P5:U5"/>
    <mergeCell ref="T6:U6"/>
    <mergeCell ref="J6:K6"/>
    <mergeCell ref="N6:O6"/>
    <mergeCell ref="J7:K7"/>
    <mergeCell ref="N7:O7"/>
  </mergeCells>
  <pageMargins left="0.31496062992125984" right="0.31496062992125984" top="0.98425196850393704" bottom="0.31496062992125984" header="0.19685039370078741" footer="0.19685039370078741"/>
  <pageSetup paperSize="9" scale="87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workbookViewId="0">
      <selection activeCell="G8" sqref="G8"/>
    </sheetView>
  </sheetViews>
  <sheetFormatPr defaultRowHeight="21" x14ac:dyDescent="0.45"/>
  <cols>
    <col min="2" max="2" width="6.1640625" customWidth="1"/>
    <col min="3" max="3" width="19" customWidth="1"/>
  </cols>
  <sheetData>
    <row r="2" spans="2:7" x14ac:dyDescent="0.45">
      <c r="B2" t="s">
        <v>4</v>
      </c>
      <c r="D2" s="25">
        <f>'ตาราง 16.3-124'!D9</f>
        <v>21076.92</v>
      </c>
      <c r="E2" s="27">
        <f>SUM(E3:E4)</f>
        <v>21077</v>
      </c>
    </row>
    <row r="3" spans="2:7" x14ac:dyDescent="0.45">
      <c r="C3" t="s">
        <v>6</v>
      </c>
      <c r="D3" s="25">
        <f>'ตาราง 16.3-124'!F9</f>
        <v>11967.21</v>
      </c>
      <c r="E3" s="27">
        <v>11967</v>
      </c>
      <c r="F3" s="28">
        <f>E3*100/$E$2</f>
        <v>56.777530009014569</v>
      </c>
      <c r="G3" s="26">
        <v>56.8</v>
      </c>
    </row>
    <row r="4" spans="2:7" x14ac:dyDescent="0.45">
      <c r="C4" t="s">
        <v>7</v>
      </c>
      <c r="D4" s="25">
        <f>'ตาราง 16.3-124'!H9</f>
        <v>9109.7099999999991</v>
      </c>
      <c r="E4" s="27">
        <v>9110</v>
      </c>
      <c r="F4" s="28">
        <f t="shared" ref="F4:F7" si="0">E4*100/$E$2</f>
        <v>43.222469990985431</v>
      </c>
      <c r="G4" s="26">
        <v>43.2</v>
      </c>
    </row>
    <row r="5" spans="2:7" x14ac:dyDescent="0.45">
      <c r="B5" t="s">
        <v>26</v>
      </c>
      <c r="E5" s="27"/>
      <c r="F5" s="28"/>
      <c r="G5" s="26"/>
    </row>
    <row r="6" spans="2:7" x14ac:dyDescent="0.45">
      <c r="C6" t="s">
        <v>27</v>
      </c>
      <c r="D6" s="25">
        <f>'ตาราง 16.3-124'!J9</f>
        <v>15966.38</v>
      </c>
      <c r="E6" s="27">
        <v>15966</v>
      </c>
      <c r="F6" s="28">
        <f t="shared" si="0"/>
        <v>75.750818427669969</v>
      </c>
      <c r="G6" s="26">
        <v>75.8</v>
      </c>
    </row>
    <row r="7" spans="2:7" x14ac:dyDescent="0.45">
      <c r="C7" t="s">
        <v>28</v>
      </c>
      <c r="D7" s="25">
        <f>'ตาราง 16.3-124'!P9</f>
        <v>5110.54</v>
      </c>
      <c r="E7" s="27">
        <v>5111</v>
      </c>
      <c r="F7" s="28">
        <f t="shared" si="0"/>
        <v>24.249181572330027</v>
      </c>
      <c r="G7" s="26">
        <v>24.2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ตาราง 16.3-124</vt:lpstr>
      <vt:lpstr>ตาราง11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nong</cp:lastModifiedBy>
  <cp:lastPrinted>2015-01-11T04:04:47Z</cp:lastPrinted>
  <dcterms:created xsi:type="dcterms:W3CDTF">1999-10-22T09:27:16Z</dcterms:created>
  <dcterms:modified xsi:type="dcterms:W3CDTF">2015-02-05T07:41:21Z</dcterms:modified>
</cp:coreProperties>
</file>