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50" windowWidth="9420" windowHeight="7695" tabRatio="598" firstSheet="1" activeTab="1"/>
  </bookViews>
  <sheets>
    <sheet name="laroux" sheetId="1" state="veryHidden" r:id="rId1"/>
    <sheet name="ตาราง 16.3" sheetId="6" r:id="rId2"/>
  </sheets>
  <definedNames>
    <definedName name="_xlnm.Print_Area" localSheetId="1">'ตาราง 16.3'!$A$1:$Q$24</definedName>
  </definedNames>
  <calcPr calcId="144525"/>
  <fileRecoveryPr autoRecover="0"/>
</workbook>
</file>

<file path=xl/calcChain.xml><?xml version="1.0" encoding="utf-8"?>
<calcChain xmlns="http://schemas.openxmlformats.org/spreadsheetml/2006/main">
  <c r="T20" i="6" l="1"/>
  <c r="U15" i="6"/>
  <c r="U19" i="6"/>
  <c r="Y12" i="6"/>
  <c r="V20" i="6"/>
  <c r="W20" i="6"/>
  <c r="X20" i="6"/>
  <c r="Y20" i="6"/>
  <c r="Z20" i="6"/>
  <c r="AA20" i="6"/>
  <c r="AB20" i="6"/>
  <c r="AC20" i="6"/>
  <c r="AD20" i="6"/>
  <c r="AE20" i="6"/>
  <c r="AF20" i="6"/>
  <c r="AC12" i="6"/>
  <c r="AE12" i="6"/>
  <c r="AC13" i="6"/>
  <c r="AD13" i="6"/>
  <c r="AE13" i="6"/>
  <c r="AC14" i="6"/>
  <c r="AE14" i="6"/>
  <c r="AF14" i="6"/>
  <c r="AC15" i="6"/>
  <c r="AD15" i="6"/>
  <c r="AE15" i="6"/>
  <c r="AF15" i="6"/>
  <c r="AC16" i="6"/>
  <c r="AD16" i="6"/>
  <c r="AE16" i="6"/>
  <c r="AC17" i="6"/>
  <c r="AE17" i="6"/>
  <c r="AC18" i="6"/>
  <c r="AD18" i="6"/>
  <c r="AE18" i="6"/>
  <c r="AF18" i="6"/>
  <c r="AC19" i="6"/>
  <c r="AD19" i="6"/>
  <c r="AE19" i="6"/>
  <c r="AF19" i="6"/>
  <c r="W12" i="6"/>
  <c r="AA12" i="6"/>
  <c r="AB12" i="6"/>
  <c r="U13" i="6"/>
  <c r="V13" i="6"/>
  <c r="W13" i="6"/>
  <c r="X13" i="6"/>
  <c r="Y13" i="6"/>
  <c r="Z13" i="6"/>
  <c r="AA13" i="6"/>
  <c r="U14" i="6"/>
  <c r="W14" i="6"/>
  <c r="X14" i="6"/>
  <c r="Y14" i="6"/>
  <c r="AA14" i="6"/>
  <c r="V15" i="6"/>
  <c r="W15" i="6"/>
  <c r="Y15" i="6"/>
  <c r="Z15" i="6"/>
  <c r="AA15" i="6"/>
  <c r="AB15" i="6"/>
  <c r="V16" i="6"/>
  <c r="W16" i="6"/>
  <c r="Y16" i="6"/>
  <c r="Z16" i="6"/>
  <c r="AA16" i="6"/>
  <c r="U17" i="6"/>
  <c r="V17" i="6"/>
  <c r="W17" i="6"/>
  <c r="Y17" i="6"/>
  <c r="AA17" i="6"/>
  <c r="AB17" i="6"/>
  <c r="U18" i="6"/>
  <c r="V18" i="6"/>
  <c r="W18" i="6"/>
  <c r="Y18" i="6"/>
  <c r="Z18" i="6"/>
  <c r="AA18" i="6"/>
  <c r="AB18" i="6"/>
  <c r="W19" i="6"/>
  <c r="X19" i="6"/>
  <c r="Y19" i="6"/>
  <c r="Z19" i="6"/>
  <c r="AA19" i="6"/>
  <c r="T13" i="6"/>
  <c r="T14" i="6"/>
  <c r="T15" i="6"/>
  <c r="T17" i="6"/>
  <c r="T19" i="6"/>
  <c r="U20" i="6" l="1"/>
</calcChain>
</file>

<file path=xl/sharedStrings.xml><?xml version="1.0" encoding="utf-8"?>
<sst xmlns="http://schemas.openxmlformats.org/spreadsheetml/2006/main" count="36" uniqueCount="35">
  <si>
    <t>รวม</t>
  </si>
  <si>
    <t>ปุ๋ยอินทรีย์</t>
  </si>
  <si>
    <t>รวม  Total</t>
  </si>
  <si>
    <t>ขนาดเนื้อที่ถือครองทั้งสิ้น (ไร่)</t>
  </si>
  <si>
    <t>Size of total area of holding (rai)</t>
  </si>
  <si>
    <t xml:space="preserve">         รวม        Total</t>
  </si>
  <si>
    <t>ผู้ถือครองที่ไม่ใช้</t>
  </si>
  <si>
    <t>ผู้ถือครองที่ใช้ปุ๋ย  Holdings that use organic fertilizers</t>
  </si>
  <si>
    <t>Holdings that do not</t>
  </si>
  <si>
    <t>ปุ๋ยคอก</t>
  </si>
  <si>
    <t>ปุ๋ยหมัก</t>
  </si>
  <si>
    <t>ปุ๋ยพืชสด</t>
  </si>
  <si>
    <t>ปุ๋ยอินทรีย์อื่น ๆ</t>
  </si>
  <si>
    <t>organic fertilizers</t>
  </si>
  <si>
    <t>Sub - Total</t>
  </si>
  <si>
    <t>Manure</t>
  </si>
  <si>
    <t>Compost</t>
  </si>
  <si>
    <t>Green</t>
  </si>
  <si>
    <t>Organic fertilizer</t>
  </si>
  <si>
    <t>manure</t>
  </si>
  <si>
    <t>others</t>
  </si>
  <si>
    <t>OF TOTAL AREA OF HOLDINGS</t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</si>
  <si>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รายอาจรายงานการใช้ปุ๋ยมากกว่า 1 วิธี</t>
    </r>
  </si>
  <si>
    <t xml:space="preserve">         60       -     139</t>
  </si>
  <si>
    <t xml:space="preserve">         40       -      59</t>
  </si>
  <si>
    <t xml:space="preserve">         20       -      39</t>
  </si>
  <si>
    <t xml:space="preserve">         10       -      19</t>
  </si>
  <si>
    <t xml:space="preserve">          6       -        9</t>
  </si>
  <si>
    <t xml:space="preserve">          2       -        5</t>
  </si>
  <si>
    <t xml:space="preserve">       ต่ำกว่า  Under  2</t>
  </si>
  <si>
    <t xml:space="preserve">        140  ขึ้นไป  and over</t>
  </si>
  <si>
    <r>
      <t xml:space="preserve">  1/ </t>
    </r>
    <r>
      <rPr>
        <sz val="14"/>
        <rFont val="TH SarabunPSK"/>
        <family val="2"/>
      </rPr>
      <t xml:space="preserve"> One holding may report more than one method of fertilizers</t>
    </r>
  </si>
  <si>
    <t>ตาราง  16.3   จำนวนผู้ถือครองที่ปลูกพืช จำแนกตามการใช้ปุ๋ยอินทรีย์ ชนิดของปุ๋ยอินทรีย์ และขนาดเนื้อที่ถือครองทั้งสิ้น</t>
  </si>
  <si>
    <t>Table  16.3   Number of holdings with crops by using organic fertilizer, type of organic fertilizer and size of total area of holding</t>
  </si>
  <si>
    <r>
      <t xml:space="preserve">ชนิดของปุ๋ยอินทรีย์ 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  Type of organic fertilizers </t>
    </r>
    <r>
      <rPr>
        <vertAlign val="superscript"/>
        <sz val="14"/>
        <rFont val="TH SarabunPSK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</si>
</sst>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sz val="14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4" fillId="2" borderId="1" xfId="1" applyFont="1" applyFill="1" applyBorder="1"/>
    <xf numFmtId="0" fontId="5" fillId="2" borderId="0" xfId="1" applyFont="1" applyFill="1"/>
    <xf numFmtId="0" fontId="2" fillId="2" borderId="5" xfId="1" applyFont="1" applyFill="1" applyBorder="1" applyAlignment="1">
      <alignment horizontal="center"/>
    </xf>
    <xf numFmtId="0" fontId="2" fillId="2" borderId="5" xfId="1" applyFont="1" applyFill="1" applyBorder="1"/>
    <xf numFmtId="0" fontId="2" fillId="2" borderId="7" xfId="1" applyFont="1" applyFill="1" applyBorder="1"/>
    <xf numFmtId="0" fontId="2" fillId="2" borderId="2" xfId="1" applyFont="1" applyFill="1" applyBorder="1"/>
    <xf numFmtId="0" fontId="2" fillId="2" borderId="6" xfId="1" applyFont="1" applyFill="1" applyBorder="1"/>
    <xf numFmtId="0" fontId="4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right" vertical="center" wrapText="1"/>
    </xf>
    <xf numFmtId="3" fontId="2" fillId="0" borderId="0" xfId="0" applyNumberFormat="1" applyFont="1"/>
    <xf numFmtId="3" fontId="4" fillId="0" borderId="0" xfId="0" applyNumberFormat="1" applyFont="1"/>
    <xf numFmtId="0" fontId="2" fillId="2" borderId="0" xfId="1" applyFont="1" applyFill="1" applyAlignment="1">
      <alignment horizontal="center" vertical="center" textRotation="180"/>
    </xf>
    <xf numFmtId="3" fontId="4" fillId="2" borderId="0" xfId="1" applyNumberFormat="1" applyFont="1" applyFill="1"/>
    <xf numFmtId="3" fontId="2" fillId="2" borderId="0" xfId="1" applyNumberFormat="1" applyFont="1" applyFill="1"/>
    <xf numFmtId="3" fontId="2" fillId="2" borderId="2" xfId="1" applyNumberFormat="1" applyFont="1" applyFill="1" applyBorder="1"/>
    <xf numFmtId="3" fontId="2" fillId="2" borderId="0" xfId="1" applyNumberFormat="1" applyFont="1" applyFill="1" applyBorder="1"/>
    <xf numFmtId="0" fontId="6" fillId="2" borderId="0" xfId="1" applyFont="1" applyFill="1"/>
    <xf numFmtId="0" fontId="6" fillId="2" borderId="0" xfId="1" applyFont="1" applyFill="1" applyAlignment="1">
      <alignment horizontal="center"/>
    </xf>
    <xf numFmtId="3" fontId="6" fillId="2" borderId="0" xfId="1" applyNumberFormat="1" applyFont="1" applyFill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zoomScaleNormal="100" workbookViewId="0">
      <selection activeCell="G22" sqref="G22"/>
    </sheetView>
  </sheetViews>
  <sheetFormatPr defaultRowHeight="21.75" x14ac:dyDescent="0.5"/>
  <cols>
    <col min="1" max="1" width="4" style="1" customWidth="1"/>
    <col min="2" max="2" width="29.6640625" style="1" customWidth="1"/>
    <col min="3" max="3" width="12.5" style="1" customWidth="1"/>
    <col min="4" max="4" width="3.6640625" style="1" customWidth="1"/>
    <col min="5" max="5" width="15.1640625" style="1" customWidth="1"/>
    <col min="6" max="6" width="5.33203125" style="1" customWidth="1"/>
    <col min="7" max="7" width="13" style="1" customWidth="1"/>
    <col min="8" max="8" width="5.33203125" style="1" customWidth="1"/>
    <col min="9" max="9" width="12" style="1" customWidth="1"/>
    <col min="10" max="10" width="5.33203125" style="1" customWidth="1"/>
    <col min="11" max="11" width="13" style="1" customWidth="1"/>
    <col min="12" max="12" width="5.33203125" style="1" customWidth="1"/>
    <col min="13" max="13" width="11.83203125" style="1" customWidth="1"/>
    <col min="14" max="14" width="5.33203125" style="1" customWidth="1"/>
    <col min="15" max="15" width="12.1640625" style="1" customWidth="1"/>
    <col min="16" max="16" width="5.33203125" style="1" customWidth="1"/>
    <col min="17" max="17" width="6.6640625" style="1" customWidth="1"/>
    <col min="18" max="19" width="7.6640625" style="1" customWidth="1"/>
    <col min="20" max="32" width="9" style="27" hidden="1" customWidth="1"/>
    <col min="33" max="33" width="0" style="27" hidden="1" customWidth="1"/>
    <col min="34" max="39" width="0" style="1" hidden="1" customWidth="1"/>
    <col min="40" max="16384" width="9.33203125" style="1"/>
  </cols>
  <sheetData>
    <row r="1" spans="1:33" x14ac:dyDescent="0.5">
      <c r="Q1" s="22">
        <v>106</v>
      </c>
      <c r="R1" s="22"/>
      <c r="S1" s="22"/>
    </row>
    <row r="2" spans="1:33" ht="23.25" customHeight="1" x14ac:dyDescent="0.55000000000000004">
      <c r="B2" s="15" t="s">
        <v>32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33" ht="23.25" customHeight="1" x14ac:dyDescent="0.55000000000000004">
      <c r="A3" s="4"/>
      <c r="B3" s="17" t="s">
        <v>33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4"/>
      <c r="O3" s="4"/>
      <c r="P3" s="4"/>
    </row>
    <row r="4" spans="1:33" ht="5.0999999999999996" customHeight="1" x14ac:dyDescent="0.5">
      <c r="A4" s="12" t="s">
        <v>21</v>
      </c>
      <c r="B4" s="12" t="s">
        <v>21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33" ht="23.1" customHeight="1" x14ac:dyDescent="0.5">
      <c r="A5" s="30"/>
      <c r="B5" s="31"/>
      <c r="C5" s="32" t="s">
        <v>5</v>
      </c>
      <c r="D5" s="33"/>
      <c r="E5" s="38" t="s">
        <v>6</v>
      </c>
      <c r="F5" s="31"/>
      <c r="G5" s="39" t="s">
        <v>7</v>
      </c>
      <c r="H5" s="39"/>
      <c r="I5" s="39"/>
      <c r="J5" s="39"/>
      <c r="K5" s="39"/>
      <c r="L5" s="39"/>
      <c r="M5" s="39"/>
      <c r="N5" s="39"/>
      <c r="O5" s="39"/>
      <c r="P5" s="39"/>
    </row>
    <row r="6" spans="1:33" ht="23.1" customHeight="1" x14ac:dyDescent="0.5">
      <c r="A6" s="40" t="s">
        <v>3</v>
      </c>
      <c r="B6" s="41"/>
      <c r="C6" s="34"/>
      <c r="D6" s="35"/>
      <c r="E6" s="42" t="s">
        <v>1</v>
      </c>
      <c r="F6" s="41"/>
      <c r="G6" s="43" t="s">
        <v>34</v>
      </c>
      <c r="H6" s="43"/>
      <c r="I6" s="43"/>
      <c r="J6" s="43"/>
      <c r="K6" s="43"/>
      <c r="L6" s="43"/>
      <c r="M6" s="43"/>
      <c r="N6" s="43"/>
      <c r="O6" s="43"/>
      <c r="P6" s="43"/>
      <c r="Q6" s="5"/>
      <c r="R6" s="5"/>
      <c r="S6" s="5"/>
    </row>
    <row r="7" spans="1:33" ht="20.25" customHeight="1" x14ac:dyDescent="0.5">
      <c r="A7" s="40" t="s">
        <v>4</v>
      </c>
      <c r="B7" s="41"/>
      <c r="C7" s="34"/>
      <c r="D7" s="35"/>
      <c r="E7" s="44" t="s">
        <v>8</v>
      </c>
      <c r="F7" s="45"/>
      <c r="G7" s="46" t="s">
        <v>0</v>
      </c>
      <c r="H7" s="47"/>
      <c r="I7" s="48" t="s">
        <v>9</v>
      </c>
      <c r="J7" s="49"/>
      <c r="K7" s="48" t="s">
        <v>10</v>
      </c>
      <c r="L7" s="49"/>
      <c r="M7" s="48" t="s">
        <v>11</v>
      </c>
      <c r="N7" s="49"/>
      <c r="O7" s="50" t="s">
        <v>12</v>
      </c>
      <c r="P7" s="50"/>
      <c r="Q7" s="5"/>
      <c r="R7" s="5"/>
      <c r="S7" s="5"/>
    </row>
    <row r="8" spans="1:33" ht="20.25" customHeight="1" x14ac:dyDescent="0.5">
      <c r="A8" s="3"/>
      <c r="B8" s="9"/>
      <c r="C8" s="34"/>
      <c r="D8" s="35"/>
      <c r="E8" s="44" t="s">
        <v>13</v>
      </c>
      <c r="F8" s="45"/>
      <c r="G8" s="44" t="s">
        <v>14</v>
      </c>
      <c r="H8" s="45"/>
      <c r="I8" s="51" t="s">
        <v>15</v>
      </c>
      <c r="J8" s="52"/>
      <c r="K8" s="51" t="s">
        <v>16</v>
      </c>
      <c r="L8" s="52"/>
      <c r="M8" s="51" t="s">
        <v>17</v>
      </c>
      <c r="N8" s="52"/>
      <c r="O8" s="19" t="s">
        <v>18</v>
      </c>
      <c r="P8" s="6"/>
      <c r="Q8" s="5"/>
      <c r="R8" s="5"/>
      <c r="S8" s="5"/>
    </row>
    <row r="9" spans="1:33" s="2" customFormat="1" ht="20.25" customHeight="1" x14ac:dyDescent="0.5">
      <c r="A9" s="54"/>
      <c r="B9" s="55"/>
      <c r="C9" s="36"/>
      <c r="D9" s="37"/>
      <c r="E9" s="56"/>
      <c r="F9" s="57"/>
      <c r="G9" s="56"/>
      <c r="H9" s="57"/>
      <c r="I9" s="58"/>
      <c r="J9" s="59"/>
      <c r="K9" s="58"/>
      <c r="L9" s="59"/>
      <c r="M9" s="58" t="s">
        <v>19</v>
      </c>
      <c r="N9" s="59"/>
      <c r="O9" s="53" t="s">
        <v>20</v>
      </c>
      <c r="P9" s="53"/>
      <c r="Q9" s="5"/>
      <c r="R9" s="5"/>
      <c r="S9" s="5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ht="5.0999999999999996" customHeight="1" x14ac:dyDescent="0.5">
      <c r="A10" s="4"/>
      <c r="B10" s="1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33" ht="24" customHeight="1" x14ac:dyDescent="0.5">
      <c r="A11" s="7" t="s">
        <v>2</v>
      </c>
      <c r="B11" s="11"/>
      <c r="C11" s="21">
        <v>54062.58</v>
      </c>
      <c r="D11" s="23"/>
      <c r="E11" s="21">
        <v>35355.82</v>
      </c>
      <c r="F11" s="23"/>
      <c r="G11" s="21">
        <v>18706.759999999998</v>
      </c>
      <c r="H11" s="23"/>
      <c r="I11" s="21">
        <v>16764.3</v>
      </c>
      <c r="J11" s="23"/>
      <c r="K11" s="21">
        <v>4349</v>
      </c>
      <c r="L11" s="23"/>
      <c r="M11" s="21">
        <v>738.17</v>
      </c>
      <c r="N11" s="23"/>
      <c r="O11" s="21">
        <v>687.53</v>
      </c>
      <c r="P11" s="14"/>
      <c r="T11" s="29"/>
      <c r="U11" s="29"/>
    </row>
    <row r="12" spans="1:33" ht="24" customHeight="1" x14ac:dyDescent="0.5">
      <c r="A12" s="4"/>
      <c r="B12" s="10" t="s">
        <v>29</v>
      </c>
      <c r="C12" s="20">
        <v>2999.58</v>
      </c>
      <c r="D12" s="24"/>
      <c r="E12" s="20">
        <v>2001.63</v>
      </c>
      <c r="F12" s="24"/>
      <c r="G12" s="20">
        <v>997.85</v>
      </c>
      <c r="H12" s="24"/>
      <c r="I12" s="20">
        <v>898.59</v>
      </c>
      <c r="J12" s="24"/>
      <c r="K12" s="20">
        <v>329.14</v>
      </c>
      <c r="L12" s="24"/>
      <c r="M12" s="20">
        <v>27.98</v>
      </c>
      <c r="N12" s="24"/>
      <c r="O12" s="20">
        <v>40.53</v>
      </c>
      <c r="T12" s="29">
        <v>3000</v>
      </c>
      <c r="U12" s="29">
        <v>3000</v>
      </c>
      <c r="V12" s="29">
        <v>2002</v>
      </c>
      <c r="W12" s="29">
        <f t="shared" ref="U12:AB19" si="0">ROUNDDOWN(F12,0)</f>
        <v>0</v>
      </c>
      <c r="X12" s="29">
        <v>998</v>
      </c>
      <c r="Y12" s="29">
        <f>SUM(Z12:AF12)</f>
        <v>1297</v>
      </c>
      <c r="Z12" s="29">
        <v>899</v>
      </c>
      <c r="AA12" s="29">
        <f t="shared" si="0"/>
        <v>0</v>
      </c>
      <c r="AB12" s="29">
        <f t="shared" si="0"/>
        <v>329</v>
      </c>
      <c r="AC12" s="29">
        <f>ROUNDDOWN(L12,0)</f>
        <v>0</v>
      </c>
      <c r="AD12" s="29">
        <v>28</v>
      </c>
      <c r="AE12" s="29">
        <f t="shared" ref="AE12:AE19" si="1">ROUNDDOWN(N12,0)</f>
        <v>0</v>
      </c>
      <c r="AF12" s="29">
        <v>41</v>
      </c>
      <c r="AG12" s="29"/>
    </row>
    <row r="13" spans="1:33" ht="24" customHeight="1" x14ac:dyDescent="0.5">
      <c r="A13" s="4"/>
      <c r="B13" s="10" t="s">
        <v>28</v>
      </c>
      <c r="C13" s="20">
        <v>4467.2</v>
      </c>
      <c r="D13" s="24"/>
      <c r="E13" s="20">
        <v>3015</v>
      </c>
      <c r="F13" s="24"/>
      <c r="G13" s="20">
        <v>1452.2</v>
      </c>
      <c r="H13" s="24"/>
      <c r="I13" s="20">
        <v>1306.23</v>
      </c>
      <c r="J13" s="24"/>
      <c r="K13" s="20">
        <v>312.91000000000003</v>
      </c>
      <c r="L13" s="24"/>
      <c r="M13" s="20">
        <v>49.23</v>
      </c>
      <c r="N13" s="24"/>
      <c r="O13" s="20">
        <v>64.58</v>
      </c>
      <c r="T13" s="29">
        <f t="shared" ref="T13:T19" si="2">ROUNDDOWN(C13,0)</f>
        <v>4467</v>
      </c>
      <c r="U13" s="29">
        <f t="shared" si="0"/>
        <v>0</v>
      </c>
      <c r="V13" s="29">
        <f t="shared" si="0"/>
        <v>3015</v>
      </c>
      <c r="W13" s="29">
        <f t="shared" si="0"/>
        <v>0</v>
      </c>
      <c r="X13" s="29">
        <f t="shared" si="0"/>
        <v>1452</v>
      </c>
      <c r="Y13" s="29">
        <f t="shared" si="0"/>
        <v>0</v>
      </c>
      <c r="Z13" s="29">
        <f t="shared" si="0"/>
        <v>1306</v>
      </c>
      <c r="AA13" s="29">
        <f t="shared" si="0"/>
        <v>0</v>
      </c>
      <c r="AB13" s="29">
        <v>313</v>
      </c>
      <c r="AC13" s="29">
        <f t="shared" ref="AC13:AC19" si="3">ROUNDDOWN(L13,0)</f>
        <v>0</v>
      </c>
      <c r="AD13" s="29">
        <f t="shared" ref="AD13:AD19" si="4">ROUNDDOWN(M13,0)</f>
        <v>49</v>
      </c>
      <c r="AE13" s="29">
        <f t="shared" si="1"/>
        <v>0</v>
      </c>
      <c r="AF13" s="29">
        <v>65</v>
      </c>
    </row>
    <row r="14" spans="1:33" ht="24" customHeight="1" x14ac:dyDescent="0.5">
      <c r="A14" s="4"/>
      <c r="B14" s="10" t="s">
        <v>27</v>
      </c>
      <c r="C14" s="20">
        <v>3390</v>
      </c>
      <c r="D14" s="24"/>
      <c r="E14" s="20">
        <v>2399.5300000000002</v>
      </c>
      <c r="F14" s="24"/>
      <c r="G14" s="20">
        <v>990.47</v>
      </c>
      <c r="H14" s="24"/>
      <c r="I14" s="20">
        <v>885.77</v>
      </c>
      <c r="J14" s="24"/>
      <c r="K14" s="20">
        <v>278.61</v>
      </c>
      <c r="L14" s="24"/>
      <c r="M14" s="20">
        <v>66.75</v>
      </c>
      <c r="N14" s="24"/>
      <c r="O14" s="20">
        <v>31.2</v>
      </c>
      <c r="T14" s="29">
        <f t="shared" si="2"/>
        <v>3390</v>
      </c>
      <c r="U14" s="29">
        <f t="shared" si="0"/>
        <v>0</v>
      </c>
      <c r="V14" s="29">
        <v>2400</v>
      </c>
      <c r="W14" s="29">
        <f t="shared" si="0"/>
        <v>0</v>
      </c>
      <c r="X14" s="29">
        <f t="shared" si="0"/>
        <v>990</v>
      </c>
      <c r="Y14" s="29">
        <f t="shared" si="0"/>
        <v>0</v>
      </c>
      <c r="Z14" s="29">
        <v>886</v>
      </c>
      <c r="AA14" s="29">
        <f t="shared" si="0"/>
        <v>0</v>
      </c>
      <c r="AB14" s="29">
        <v>279</v>
      </c>
      <c r="AC14" s="29">
        <f t="shared" si="3"/>
        <v>0</v>
      </c>
      <c r="AD14" s="29">
        <v>67</v>
      </c>
      <c r="AE14" s="29">
        <f t="shared" si="1"/>
        <v>0</v>
      </c>
      <c r="AF14" s="29">
        <f t="shared" ref="AF14:AF19" si="5">ROUNDDOWN(O14,0)</f>
        <v>31</v>
      </c>
    </row>
    <row r="15" spans="1:33" ht="24" customHeight="1" x14ac:dyDescent="0.5">
      <c r="A15" s="4"/>
      <c r="B15" s="10" t="s">
        <v>26</v>
      </c>
      <c r="C15" s="20">
        <v>11468.08</v>
      </c>
      <c r="D15" s="24"/>
      <c r="E15" s="20">
        <v>7979.14</v>
      </c>
      <c r="F15" s="24"/>
      <c r="G15" s="20">
        <v>3488.94</v>
      </c>
      <c r="H15" s="24"/>
      <c r="I15" s="20">
        <v>3136.48</v>
      </c>
      <c r="J15" s="24"/>
      <c r="K15" s="20">
        <v>839.26</v>
      </c>
      <c r="L15" s="24"/>
      <c r="M15" s="20">
        <v>138.11000000000001</v>
      </c>
      <c r="N15" s="24"/>
      <c r="O15" s="20">
        <v>149.44999999999999</v>
      </c>
      <c r="T15" s="29">
        <f t="shared" si="2"/>
        <v>11468</v>
      </c>
      <c r="U15" s="29">
        <f t="shared" si="0"/>
        <v>0</v>
      </c>
      <c r="V15" s="29">
        <f t="shared" si="0"/>
        <v>7979</v>
      </c>
      <c r="W15" s="29">
        <f t="shared" si="0"/>
        <v>0</v>
      </c>
      <c r="X15" s="29">
        <v>3489</v>
      </c>
      <c r="Y15" s="29">
        <f t="shared" si="0"/>
        <v>0</v>
      </c>
      <c r="Z15" s="29">
        <f t="shared" si="0"/>
        <v>3136</v>
      </c>
      <c r="AA15" s="29">
        <f t="shared" si="0"/>
        <v>0</v>
      </c>
      <c r="AB15" s="29">
        <f t="shared" si="0"/>
        <v>839</v>
      </c>
      <c r="AC15" s="29">
        <f t="shared" si="3"/>
        <v>0</v>
      </c>
      <c r="AD15" s="29">
        <f t="shared" si="4"/>
        <v>138</v>
      </c>
      <c r="AE15" s="29">
        <f t="shared" si="1"/>
        <v>0</v>
      </c>
      <c r="AF15" s="29">
        <f t="shared" si="5"/>
        <v>149</v>
      </c>
    </row>
    <row r="16" spans="1:33" ht="24" customHeight="1" x14ac:dyDescent="0.5">
      <c r="A16" s="4"/>
      <c r="B16" s="10" t="s">
        <v>25</v>
      </c>
      <c r="C16" s="20">
        <v>16172.91</v>
      </c>
      <c r="D16" s="24"/>
      <c r="E16" s="20">
        <v>10644.39</v>
      </c>
      <c r="F16" s="24"/>
      <c r="G16" s="20">
        <v>5528.52</v>
      </c>
      <c r="H16" s="24"/>
      <c r="I16" s="20">
        <v>4898.05</v>
      </c>
      <c r="J16" s="24"/>
      <c r="K16" s="20">
        <v>1278.95</v>
      </c>
      <c r="L16" s="24"/>
      <c r="M16" s="20">
        <v>245.03</v>
      </c>
      <c r="N16" s="24"/>
      <c r="O16" s="20">
        <v>195.58</v>
      </c>
      <c r="T16" s="29">
        <v>16173</v>
      </c>
      <c r="U16" s="29">
        <v>16173</v>
      </c>
      <c r="V16" s="29">
        <f t="shared" si="0"/>
        <v>10644</v>
      </c>
      <c r="W16" s="29">
        <f t="shared" si="0"/>
        <v>0</v>
      </c>
      <c r="X16" s="29">
        <v>5529</v>
      </c>
      <c r="Y16" s="29">
        <f t="shared" si="0"/>
        <v>0</v>
      </c>
      <c r="Z16" s="29">
        <f t="shared" si="0"/>
        <v>4898</v>
      </c>
      <c r="AA16" s="29">
        <f t="shared" si="0"/>
        <v>0</v>
      </c>
      <c r="AB16" s="29">
        <v>1279</v>
      </c>
      <c r="AC16" s="29">
        <f t="shared" si="3"/>
        <v>0</v>
      </c>
      <c r="AD16" s="29">
        <f t="shared" si="4"/>
        <v>245</v>
      </c>
      <c r="AE16" s="29">
        <f t="shared" si="1"/>
        <v>0</v>
      </c>
      <c r="AF16" s="29">
        <v>196</v>
      </c>
    </row>
    <row r="17" spans="1:32" ht="24" customHeight="1" x14ac:dyDescent="0.5">
      <c r="A17" s="4"/>
      <c r="B17" s="10" t="s">
        <v>24</v>
      </c>
      <c r="C17" s="20">
        <v>7580.01</v>
      </c>
      <c r="D17" s="24"/>
      <c r="E17" s="20">
        <v>4787.05</v>
      </c>
      <c r="F17" s="24"/>
      <c r="G17" s="20">
        <v>2792.96</v>
      </c>
      <c r="H17" s="24"/>
      <c r="I17" s="20">
        <v>2467.85</v>
      </c>
      <c r="J17" s="24"/>
      <c r="K17" s="20">
        <v>666.08</v>
      </c>
      <c r="L17" s="24"/>
      <c r="M17" s="20">
        <v>118.73</v>
      </c>
      <c r="N17" s="24"/>
      <c r="O17" s="20">
        <v>116.7</v>
      </c>
      <c r="T17" s="29">
        <f t="shared" si="2"/>
        <v>7580</v>
      </c>
      <c r="U17" s="29">
        <f t="shared" si="0"/>
        <v>0</v>
      </c>
      <c r="V17" s="29">
        <f t="shared" si="0"/>
        <v>4787</v>
      </c>
      <c r="W17" s="29">
        <f t="shared" si="0"/>
        <v>0</v>
      </c>
      <c r="X17" s="29">
        <v>2793</v>
      </c>
      <c r="Y17" s="29">
        <f t="shared" si="0"/>
        <v>0</v>
      </c>
      <c r="Z17" s="29">
        <v>2468</v>
      </c>
      <c r="AA17" s="29">
        <f t="shared" si="0"/>
        <v>0</v>
      </c>
      <c r="AB17" s="29">
        <f t="shared" si="0"/>
        <v>666</v>
      </c>
      <c r="AC17" s="29">
        <f t="shared" si="3"/>
        <v>0</v>
      </c>
      <c r="AD17" s="29">
        <v>119</v>
      </c>
      <c r="AE17" s="29">
        <f t="shared" si="1"/>
        <v>0</v>
      </c>
      <c r="AF17" s="29">
        <v>117</v>
      </c>
    </row>
    <row r="18" spans="1:32" ht="24" customHeight="1" x14ac:dyDescent="0.5">
      <c r="A18" s="4"/>
      <c r="B18" s="10" t="s">
        <v>23</v>
      </c>
      <c r="C18" s="20">
        <v>6601.63</v>
      </c>
      <c r="D18" s="24"/>
      <c r="E18" s="20">
        <v>3910.25</v>
      </c>
      <c r="F18" s="24"/>
      <c r="G18" s="20">
        <v>2691.8</v>
      </c>
      <c r="H18" s="24"/>
      <c r="I18" s="20">
        <v>2465.39</v>
      </c>
      <c r="J18" s="24"/>
      <c r="K18" s="20">
        <v>521.45000000000005</v>
      </c>
      <c r="L18" s="24"/>
      <c r="M18" s="20">
        <v>79.23</v>
      </c>
      <c r="N18" s="24"/>
      <c r="O18" s="20">
        <v>68.19</v>
      </c>
      <c r="T18" s="29">
        <v>6602</v>
      </c>
      <c r="U18" s="29">
        <f t="shared" si="0"/>
        <v>0</v>
      </c>
      <c r="V18" s="29">
        <f t="shared" si="0"/>
        <v>3910</v>
      </c>
      <c r="W18" s="29">
        <f t="shared" si="0"/>
        <v>0</v>
      </c>
      <c r="X18" s="29">
        <v>2692</v>
      </c>
      <c r="Y18" s="29">
        <f t="shared" si="0"/>
        <v>0</v>
      </c>
      <c r="Z18" s="29">
        <f t="shared" si="0"/>
        <v>2465</v>
      </c>
      <c r="AA18" s="29">
        <f t="shared" si="0"/>
        <v>0</v>
      </c>
      <c r="AB18" s="29">
        <f t="shared" si="0"/>
        <v>521</v>
      </c>
      <c r="AC18" s="29">
        <f t="shared" si="3"/>
        <v>0</v>
      </c>
      <c r="AD18" s="29">
        <f t="shared" si="4"/>
        <v>79</v>
      </c>
      <c r="AE18" s="29">
        <f t="shared" si="1"/>
        <v>0</v>
      </c>
      <c r="AF18" s="29">
        <f t="shared" si="5"/>
        <v>68</v>
      </c>
    </row>
    <row r="19" spans="1:32" ht="24" customHeight="1" x14ac:dyDescent="0.5">
      <c r="A19" s="4"/>
      <c r="B19" s="10" t="s">
        <v>30</v>
      </c>
      <c r="C19" s="20">
        <v>1383.27</v>
      </c>
      <c r="D19" s="24"/>
      <c r="E19" s="20">
        <v>618.82000000000005</v>
      </c>
      <c r="F19" s="24"/>
      <c r="G19" s="20">
        <v>764.45</v>
      </c>
      <c r="H19" s="24"/>
      <c r="I19" s="20">
        <v>706.14</v>
      </c>
      <c r="J19" s="24"/>
      <c r="K19" s="20">
        <v>122.59</v>
      </c>
      <c r="L19" s="24"/>
      <c r="M19" s="20">
        <v>13.1</v>
      </c>
      <c r="N19" s="24"/>
      <c r="O19" s="20">
        <v>21.3</v>
      </c>
      <c r="P19" s="4"/>
      <c r="T19" s="29">
        <f t="shared" si="2"/>
        <v>1383</v>
      </c>
      <c r="U19" s="29">
        <f t="shared" si="0"/>
        <v>0</v>
      </c>
      <c r="V19" s="29">
        <v>619</v>
      </c>
      <c r="W19" s="29">
        <f t="shared" si="0"/>
        <v>0</v>
      </c>
      <c r="X19" s="29">
        <f t="shared" si="0"/>
        <v>764</v>
      </c>
      <c r="Y19" s="29">
        <f t="shared" si="0"/>
        <v>0</v>
      </c>
      <c r="Z19" s="29">
        <f t="shared" si="0"/>
        <v>706</v>
      </c>
      <c r="AA19" s="29">
        <f t="shared" si="0"/>
        <v>0</v>
      </c>
      <c r="AB19" s="29">
        <v>123</v>
      </c>
      <c r="AC19" s="29">
        <f t="shared" si="3"/>
        <v>0</v>
      </c>
      <c r="AD19" s="29">
        <f t="shared" si="4"/>
        <v>13</v>
      </c>
      <c r="AE19" s="29">
        <f t="shared" si="1"/>
        <v>0</v>
      </c>
      <c r="AF19" s="29">
        <f t="shared" si="5"/>
        <v>21</v>
      </c>
    </row>
    <row r="20" spans="1:32" x14ac:dyDescent="0.5">
      <c r="A20" s="12"/>
      <c r="B20" s="13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2"/>
      <c r="T20" s="29">
        <f>SUM(T12:T19)</f>
        <v>54063</v>
      </c>
      <c r="U20" s="29">
        <f t="shared" ref="U20:AF20" si="6">SUM(U12:U19)</f>
        <v>19173</v>
      </c>
      <c r="V20" s="29">
        <f t="shared" si="6"/>
        <v>35356</v>
      </c>
      <c r="W20" s="29">
        <f t="shared" si="6"/>
        <v>0</v>
      </c>
      <c r="X20" s="29">
        <f t="shared" si="6"/>
        <v>18707</v>
      </c>
      <c r="Y20" s="29">
        <f t="shared" si="6"/>
        <v>1297</v>
      </c>
      <c r="Z20" s="29">
        <f t="shared" si="6"/>
        <v>16764</v>
      </c>
      <c r="AA20" s="29">
        <f t="shared" si="6"/>
        <v>0</v>
      </c>
      <c r="AB20" s="29">
        <f t="shared" si="6"/>
        <v>4349</v>
      </c>
      <c r="AC20" s="29">
        <f t="shared" si="6"/>
        <v>0</v>
      </c>
      <c r="AD20" s="29">
        <f t="shared" si="6"/>
        <v>738</v>
      </c>
      <c r="AE20" s="29">
        <f t="shared" si="6"/>
        <v>0</v>
      </c>
      <c r="AF20" s="29">
        <f t="shared" si="6"/>
        <v>688</v>
      </c>
    </row>
    <row r="21" spans="1:32" x14ac:dyDescent="0.5">
      <c r="A21" s="4"/>
      <c r="B21" s="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32" ht="24.75" x14ac:dyDescent="0.5">
      <c r="A22" s="4"/>
      <c r="B22" s="8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32" ht="24.75" x14ac:dyDescent="0.5">
      <c r="B23" s="8" t="s">
        <v>31</v>
      </c>
    </row>
    <row r="24" spans="1:32" ht="24.75" x14ac:dyDescent="0.5">
      <c r="B24" s="8"/>
    </row>
  </sheetData>
  <mergeCells count="26">
    <mergeCell ref="I8:J8"/>
    <mergeCell ref="K8:L8"/>
    <mergeCell ref="M8:N8"/>
    <mergeCell ref="O9:P9"/>
    <mergeCell ref="A9:B9"/>
    <mergeCell ref="E9:F9"/>
    <mergeCell ref="G9:H9"/>
    <mergeCell ref="I9:J9"/>
    <mergeCell ref="K9:L9"/>
    <mergeCell ref="M9:N9"/>
    <mergeCell ref="A5:B5"/>
    <mergeCell ref="C5:D9"/>
    <mergeCell ref="E5:F5"/>
    <mergeCell ref="G5:P5"/>
    <mergeCell ref="A6:B6"/>
    <mergeCell ref="E6:F6"/>
    <mergeCell ref="G6:P6"/>
    <mergeCell ref="A7:B7"/>
    <mergeCell ref="E7:F7"/>
    <mergeCell ref="G7:H7"/>
    <mergeCell ref="I7:J7"/>
    <mergeCell ref="K7:L7"/>
    <mergeCell ref="M7:N7"/>
    <mergeCell ref="O7:P7"/>
    <mergeCell ref="E8:F8"/>
    <mergeCell ref="G8:H8"/>
  </mergeCells>
  <pageMargins left="0.51181102362204722" right="0.31496062992125984" top="0.59055118110236227" bottom="0.31496062992125984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16.3</vt:lpstr>
      <vt:lpstr>'ตาราง 16.3'!Print_Area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2015-01-19T03:26:39Z</cp:lastPrinted>
  <dcterms:created xsi:type="dcterms:W3CDTF">1999-10-21T09:23:04Z</dcterms:created>
  <dcterms:modified xsi:type="dcterms:W3CDTF">2015-02-20T09:00:50Z</dcterms:modified>
</cp:coreProperties>
</file>