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95" yWindow="195" windowWidth="10110" windowHeight="5820" tabRatio="821" firstSheet="1" activeTab="1"/>
  </bookViews>
  <sheets>
    <sheet name="laroux" sheetId="1" state="veryHidden" r:id="rId1"/>
    <sheet name="ตาราง 17.3" sheetId="3588" r:id="rId2"/>
  </sheets>
  <definedNames>
    <definedName name="_xlnm.Print_Area" localSheetId="1">'ตาราง 17.3'!$A$1:$U$25</definedName>
  </definedNames>
  <calcPr calcId="144525"/>
</workbook>
</file>

<file path=xl/calcChain.xml><?xml version="1.0" encoding="utf-8"?>
<calcChain xmlns="http://schemas.openxmlformats.org/spreadsheetml/2006/main">
  <c r="V10" i="3588" l="1"/>
  <c r="W10" i="3588"/>
  <c r="AA9" i="3588"/>
  <c r="AB9" i="3588"/>
  <c r="Z9" i="3588"/>
  <c r="AC9" i="3588"/>
  <c r="AD9" i="3588"/>
  <c r="W11" i="3588"/>
  <c r="W12" i="3588"/>
  <c r="W13" i="3588"/>
  <c r="W14" i="3588"/>
  <c r="W15" i="3588"/>
  <c r="W16" i="3588"/>
  <c r="W17" i="3588"/>
  <c r="X11" i="3588"/>
  <c r="X12" i="3588"/>
  <c r="X13" i="3588"/>
  <c r="X14" i="3588"/>
  <c r="V14" i="3588" s="1"/>
  <c r="X15" i="3588"/>
  <c r="X16" i="3588"/>
  <c r="X17" i="3588"/>
  <c r="X10" i="3588"/>
  <c r="Y11" i="3588"/>
  <c r="Y12" i="3588"/>
  <c r="Y13" i="3588"/>
  <c r="Y14" i="3588"/>
  <c r="Y15" i="3588"/>
  <c r="Y16" i="3588"/>
  <c r="Y17" i="3588"/>
  <c r="Y10" i="3588"/>
  <c r="AB10" i="3588"/>
  <c r="AB11" i="3588"/>
  <c r="V17" i="3588" l="1"/>
  <c r="Y9" i="3588"/>
  <c r="V13" i="3588"/>
  <c r="W9" i="3588"/>
  <c r="V12" i="3588"/>
  <c r="V15" i="3588"/>
  <c r="V11" i="3588"/>
  <c r="X9" i="3588"/>
  <c r="V16" i="3588"/>
  <c r="AB12" i="3588"/>
  <c r="Z18" i="3588"/>
  <c r="AA18" i="3588"/>
  <c r="X18" i="3588" s="1"/>
  <c r="AB18" i="3588"/>
  <c r="AC18" i="3588"/>
  <c r="AD18" i="3588"/>
  <c r="V9" i="3588" l="1"/>
  <c r="Y18" i="3588"/>
  <c r="W18" i="3588"/>
  <c r="V18" i="3588" s="1"/>
  <c r="AB13" i="3588"/>
  <c r="AB15" i="3588"/>
  <c r="AB14" i="3588"/>
  <c r="AD19" i="3588"/>
  <c r="AB17" i="3588"/>
  <c r="AE19" i="3588"/>
  <c r="AB16" i="3588"/>
  <c r="AA19" i="3588"/>
  <c r="Z19" i="3588"/>
  <c r="AC19" i="3588"/>
  <c r="X19" i="3588" l="1"/>
  <c r="W19" i="3588"/>
  <c r="Y19" i="3588"/>
  <c r="AB19" i="3588"/>
  <c r="V19" i="3588" l="1"/>
</calcChain>
</file>

<file path=xl/sharedStrings.xml><?xml version="1.0" encoding="utf-8"?>
<sst xmlns="http://schemas.openxmlformats.org/spreadsheetml/2006/main" count="50" uniqueCount="28">
  <si>
    <t>Total</t>
  </si>
  <si>
    <t>Sub - total</t>
  </si>
  <si>
    <t>Male</t>
  </si>
  <si>
    <t>Female</t>
  </si>
  <si>
    <t>รวมทั้งสิ้น</t>
  </si>
  <si>
    <t>รวม</t>
  </si>
  <si>
    <t>ชาย</t>
  </si>
  <si>
    <t>หญิง</t>
  </si>
  <si>
    <t>รวม  Total</t>
  </si>
  <si>
    <t>เพศ    Sex</t>
  </si>
  <si>
    <t>คนไทย    Thai</t>
  </si>
  <si>
    <t>แหล่งที่มาของลูกจ้างประจำ    Source of permanent workers</t>
  </si>
  <si>
    <t>คนต่างด้าว    Foreigner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</si>
  <si>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</si>
  <si>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</si>
  <si>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</si>
  <si>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 xml:space="preserve">        60       -     139</t>
  </si>
  <si>
    <t xml:space="preserve">        40       -      59</t>
  </si>
  <si>
    <t xml:space="preserve">        20       -      39</t>
  </si>
  <si>
    <t xml:space="preserve">        10       -      19</t>
  </si>
  <si>
    <t xml:space="preserve">         6       -       9</t>
  </si>
  <si>
    <t xml:space="preserve">         2       -       5</t>
  </si>
  <si>
    <t xml:space="preserve">      ต่ำกว่า  Under  2</t>
  </si>
  <si>
    <t xml:space="preserve">       140  ขึ้นไป  and over</t>
  </si>
  <si>
    <t xml:space="preserve">           -</t>
  </si>
  <si>
    <t>ตาราง   17.3   จำนวนลูกจ้างประจำทำงานเกษตร  จำแนกตามเพศ  แหล่งที่มาของลูกจ้างประจำ  และขนาดเนื้อที่ถือครองทั้งสิ้น</t>
  </si>
  <si>
    <t>Table   17.3   Number of permanent workers for agriculture by sex, source of permanent workers and size of total area of holding</t>
  </si>
  <si>
    <t>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</si>
</sst>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AngsanaUPC"/>
    </font>
    <font>
      <sz val="14"/>
      <name val="TH SarabunPSK"/>
      <family val="2"/>
    </font>
    <font>
      <sz val="15"/>
      <name val="TH SarabunPSK"/>
      <family val="2"/>
    </font>
    <font>
      <sz val="14.5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  <font>
      <sz val="15"/>
      <color theme="0"/>
      <name val="TH SarabunPSK"/>
      <family val="2"/>
    </font>
    <font>
      <sz val="14.5"/>
      <color theme="0"/>
      <name val="TH SarabunPSK"/>
      <family val="2"/>
    </font>
    <font>
      <sz val="14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Border="1" applyAlignment="1">
      <alignment horizontal="right" wrapText="1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Border="1"/>
    <xf numFmtId="0" fontId="4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5" fillId="0" borderId="1" xfId="0" applyFont="1" applyBorder="1"/>
    <xf numFmtId="0" fontId="5" fillId="0" borderId="0" xfId="0" applyFont="1" applyBorder="1"/>
    <xf numFmtId="0" fontId="1" fillId="0" borderId="0" xfId="0" applyFont="1" applyAlignment="1">
      <alignment textRotation="180"/>
    </xf>
    <xf numFmtId="0" fontId="1" fillId="0" borderId="3" xfId="0" applyFont="1" applyBorder="1"/>
    <xf numFmtId="0" fontId="1" fillId="2" borderId="3" xfId="0" applyFont="1" applyFill="1" applyBorder="1"/>
    <xf numFmtId="0" fontId="1" fillId="0" borderId="7" xfId="0" applyFont="1" applyBorder="1"/>
    <xf numFmtId="0" fontId="5" fillId="0" borderId="9" xfId="0" applyFont="1" applyBorder="1"/>
    <xf numFmtId="0" fontId="1" fillId="0" borderId="8" xfId="0" applyFont="1" applyBorder="1"/>
    <xf numFmtId="0" fontId="1" fillId="2" borderId="10" xfId="0" applyFont="1" applyFill="1" applyBorder="1"/>
    <xf numFmtId="0" fontId="1" fillId="2" borderId="6" xfId="0" applyFont="1" applyFill="1" applyBorder="1"/>
    <xf numFmtId="0" fontId="1" fillId="2" borderId="12" xfId="0" applyFont="1" applyFill="1" applyBorder="1"/>
    <xf numFmtId="0" fontId="1" fillId="2" borderId="8" xfId="0" applyFont="1" applyFill="1" applyBorder="1"/>
    <xf numFmtId="0" fontId="5" fillId="0" borderId="0" xfId="0" applyFont="1" applyBorder="1" applyAlignment="1">
      <alignment horizontal="right" wrapText="1"/>
    </xf>
    <xf numFmtId="0" fontId="2" fillId="0" borderId="3" xfId="0" applyFont="1" applyBorder="1"/>
    <xf numFmtId="187" fontId="5" fillId="0" borderId="0" xfId="1" applyNumberFormat="1" applyFont="1"/>
    <xf numFmtId="187" fontId="1" fillId="0" borderId="0" xfId="0" applyNumberFormat="1" applyFont="1"/>
    <xf numFmtId="3" fontId="1" fillId="0" borderId="0" xfId="0" applyNumberFormat="1" applyFont="1"/>
    <xf numFmtId="3" fontId="5" fillId="0" borderId="0" xfId="0" applyNumberFormat="1" applyFont="1"/>
    <xf numFmtId="0" fontId="5" fillId="0" borderId="0" xfId="0" applyFont="1"/>
    <xf numFmtId="3" fontId="1" fillId="0" borderId="0" xfId="0" applyNumberFormat="1" applyFont="1" applyAlignment="1">
      <alignment horizontal="right"/>
    </xf>
    <xf numFmtId="3" fontId="1" fillId="0" borderId="0" xfId="1" applyNumberFormat="1" applyFont="1"/>
    <xf numFmtId="3" fontId="1" fillId="0" borderId="0" xfId="1" applyNumberFormat="1" applyFont="1" applyAlignment="1">
      <alignment horizontal="right"/>
    </xf>
    <xf numFmtId="0" fontId="1" fillId="0" borderId="0" xfId="0" applyFont="1" applyAlignment="1">
      <alignment horizontal="center" textRotation="18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187" fontId="9" fillId="0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showGridLines="0" tabSelected="1" defaultGridColor="0" colorId="12" zoomScaleNormal="100" workbookViewId="0">
      <selection activeCell="M22" sqref="M22"/>
    </sheetView>
  </sheetViews>
  <sheetFormatPr defaultRowHeight="21.75" x14ac:dyDescent="0.5"/>
  <cols>
    <col min="1" max="1" width="4.83203125" style="4" customWidth="1"/>
    <col min="2" max="2" width="29.5" style="4" customWidth="1"/>
    <col min="3" max="3" width="10.83203125" style="4" customWidth="1"/>
    <col min="4" max="4" width="3.83203125" style="4" customWidth="1"/>
    <col min="5" max="5" width="10.83203125" style="4" customWidth="1"/>
    <col min="6" max="6" width="3.33203125" style="4" customWidth="1"/>
    <col min="7" max="7" width="10.83203125" style="4" customWidth="1"/>
    <col min="8" max="8" width="3.5" style="4" customWidth="1"/>
    <col min="9" max="9" width="11.6640625" style="4" customWidth="1"/>
    <col min="10" max="10" width="3.33203125" style="4" customWidth="1"/>
    <col min="11" max="11" width="11.6640625" style="4" customWidth="1"/>
    <col min="12" max="12" width="2.83203125" style="4" customWidth="1"/>
    <col min="13" max="13" width="11.6640625" style="4" customWidth="1"/>
    <col min="14" max="14" width="2.83203125" style="4" customWidth="1"/>
    <col min="15" max="15" width="11.6640625" style="4" customWidth="1"/>
    <col min="16" max="16" width="2.83203125" style="4" customWidth="1"/>
    <col min="17" max="17" width="11.6640625" style="4" customWidth="1"/>
    <col min="18" max="18" width="2.83203125" style="4" customWidth="1"/>
    <col min="19" max="19" width="11.6640625" style="4" customWidth="1"/>
    <col min="20" max="20" width="2.83203125" style="4" customWidth="1"/>
    <col min="21" max="21" width="4.5" style="4" customWidth="1"/>
    <col min="22" max="32" width="9.33203125" style="45"/>
    <col min="33" max="16384" width="9.33203125" style="4"/>
  </cols>
  <sheetData>
    <row r="1" spans="1:32" s="2" customFormat="1" ht="25.5" customHeight="1" x14ac:dyDescent="0.55000000000000004">
      <c r="B1" s="2" t="s">
        <v>25</v>
      </c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</row>
    <row r="2" spans="1:32" s="3" customFormat="1" ht="24" customHeight="1" x14ac:dyDescent="0.55000000000000004">
      <c r="B2" s="2" t="s">
        <v>26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2" ht="8.25" customHeight="1" x14ac:dyDescent="0.55000000000000004">
      <c r="A3" s="1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11"/>
      <c r="S3" s="11"/>
      <c r="T3" s="11"/>
    </row>
    <row r="4" spans="1:32" ht="23.1" customHeight="1" x14ac:dyDescent="0.5">
      <c r="A4" s="31"/>
      <c r="B4" s="32"/>
      <c r="C4" s="16"/>
      <c r="D4" s="17"/>
      <c r="E4" s="37" t="s">
        <v>9</v>
      </c>
      <c r="F4" s="38"/>
      <c r="G4" s="38"/>
      <c r="H4" s="39"/>
      <c r="I4" s="37" t="s">
        <v>11</v>
      </c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32" ht="23.1" customHeight="1" x14ac:dyDescent="0.5">
      <c r="A5" s="35" t="s">
        <v>13</v>
      </c>
      <c r="B5" s="36"/>
      <c r="C5" s="40" t="s">
        <v>4</v>
      </c>
      <c r="D5" s="36"/>
      <c r="E5" s="41" t="s">
        <v>6</v>
      </c>
      <c r="F5" s="32"/>
      <c r="G5" s="35" t="s">
        <v>7</v>
      </c>
      <c r="H5" s="36"/>
      <c r="I5" s="37" t="s">
        <v>10</v>
      </c>
      <c r="J5" s="38"/>
      <c r="K5" s="38"/>
      <c r="L5" s="38"/>
      <c r="M5" s="38"/>
      <c r="N5" s="39"/>
      <c r="O5" s="37" t="s">
        <v>12</v>
      </c>
      <c r="P5" s="38"/>
      <c r="Q5" s="38"/>
      <c r="R5" s="38"/>
      <c r="S5" s="38"/>
      <c r="T5" s="38"/>
    </row>
    <row r="6" spans="1:32" ht="23.1" customHeight="1" x14ac:dyDescent="0.5">
      <c r="A6" s="35" t="s">
        <v>15</v>
      </c>
      <c r="B6" s="36"/>
      <c r="C6" s="40" t="s">
        <v>0</v>
      </c>
      <c r="D6" s="36"/>
      <c r="E6" s="40" t="s">
        <v>2</v>
      </c>
      <c r="F6" s="36"/>
      <c r="G6" s="35" t="s">
        <v>3</v>
      </c>
      <c r="H6" s="36"/>
      <c r="I6" s="41" t="s">
        <v>5</v>
      </c>
      <c r="J6" s="32"/>
      <c r="K6" s="31" t="s">
        <v>6</v>
      </c>
      <c r="L6" s="32"/>
      <c r="M6" s="35" t="s">
        <v>7</v>
      </c>
      <c r="N6" s="36"/>
      <c r="O6" s="41" t="s">
        <v>5</v>
      </c>
      <c r="P6" s="32"/>
      <c r="Q6" s="41" t="s">
        <v>6</v>
      </c>
      <c r="R6" s="32"/>
      <c r="S6" s="35" t="s">
        <v>7</v>
      </c>
      <c r="T6" s="35"/>
    </row>
    <row r="7" spans="1:32" ht="23.1" customHeight="1" x14ac:dyDescent="0.5">
      <c r="A7" s="33" t="s">
        <v>14</v>
      </c>
      <c r="B7" s="34"/>
      <c r="C7" s="18"/>
      <c r="D7" s="19"/>
      <c r="E7" s="18"/>
      <c r="F7" s="19"/>
      <c r="G7" s="12"/>
      <c r="H7" s="19"/>
      <c r="I7" s="42" t="s">
        <v>1</v>
      </c>
      <c r="J7" s="34"/>
      <c r="K7" s="33" t="s">
        <v>2</v>
      </c>
      <c r="L7" s="34"/>
      <c r="M7" s="33" t="s">
        <v>3</v>
      </c>
      <c r="N7" s="34"/>
      <c r="O7" s="42" t="s">
        <v>1</v>
      </c>
      <c r="P7" s="34"/>
      <c r="Q7" s="42" t="s">
        <v>2</v>
      </c>
      <c r="R7" s="34"/>
      <c r="S7" s="33" t="s">
        <v>3</v>
      </c>
      <c r="T7" s="33"/>
      <c r="V7" s="45" t="s">
        <v>5</v>
      </c>
      <c r="W7" s="45" t="s">
        <v>6</v>
      </c>
      <c r="X7" s="45" t="s">
        <v>7</v>
      </c>
      <c r="Y7" s="45" t="s">
        <v>5</v>
      </c>
    </row>
    <row r="8" spans="1:32" ht="5.0999999999999996" customHeight="1" x14ac:dyDescent="0.5">
      <c r="A8" s="5"/>
      <c r="B8" s="13"/>
      <c r="C8" s="6"/>
      <c r="D8" s="6"/>
      <c r="E8" s="7"/>
      <c r="F8" s="7"/>
      <c r="G8" s="6"/>
    </row>
    <row r="9" spans="1:32" ht="24" customHeight="1" x14ac:dyDescent="0.5">
      <c r="A9" s="8" t="s">
        <v>8</v>
      </c>
      <c r="B9" s="14"/>
      <c r="C9" s="25">
        <v>6900.94</v>
      </c>
      <c r="D9" s="26"/>
      <c r="E9" s="25">
        <v>4417.0200000000004</v>
      </c>
      <c r="F9" s="26"/>
      <c r="G9" s="25">
        <v>2483.92</v>
      </c>
      <c r="H9" s="26"/>
      <c r="I9" s="25">
        <v>6473.23</v>
      </c>
      <c r="J9" s="26"/>
      <c r="K9" s="25">
        <v>4171.01</v>
      </c>
      <c r="L9" s="22"/>
      <c r="M9" s="25">
        <v>2302.2199999999998</v>
      </c>
      <c r="N9" s="22"/>
      <c r="O9" s="25">
        <v>427.71</v>
      </c>
      <c r="P9" s="22"/>
      <c r="Q9" s="25">
        <v>246.01</v>
      </c>
      <c r="R9" s="22"/>
      <c r="S9" s="25">
        <v>181.7</v>
      </c>
      <c r="T9" s="20"/>
      <c r="V9" s="46">
        <f>SUM(V10:V17)</f>
        <v>6901</v>
      </c>
      <c r="W9" s="46">
        <f t="shared" ref="W9:AD9" si="0">SUM(W10:W17)</f>
        <v>4417</v>
      </c>
      <c r="X9" s="46">
        <f t="shared" si="0"/>
        <v>2484</v>
      </c>
      <c r="Y9" s="46">
        <f t="shared" si="0"/>
        <v>6473</v>
      </c>
      <c r="Z9" s="46">
        <f t="shared" si="0"/>
        <v>4171</v>
      </c>
      <c r="AA9" s="46">
        <f>SUM(AA10:AA17)</f>
        <v>2302</v>
      </c>
      <c r="AB9" s="46">
        <f>SUM(AB10:AB17)</f>
        <v>428</v>
      </c>
      <c r="AC9" s="46">
        <f t="shared" si="0"/>
        <v>246</v>
      </c>
      <c r="AD9" s="46">
        <f t="shared" si="0"/>
        <v>182</v>
      </c>
    </row>
    <row r="10" spans="1:32" ht="24" customHeight="1" x14ac:dyDescent="0.5">
      <c r="A10" s="9"/>
      <c r="B10" s="13" t="s">
        <v>22</v>
      </c>
      <c r="C10" s="24">
        <v>37</v>
      </c>
      <c r="E10" s="24">
        <v>24.98</v>
      </c>
      <c r="G10" s="24">
        <v>12</v>
      </c>
      <c r="I10" s="24">
        <v>37</v>
      </c>
      <c r="K10" s="24">
        <v>24.98</v>
      </c>
      <c r="L10" s="28"/>
      <c r="M10" s="24">
        <v>12</v>
      </c>
      <c r="N10" s="28"/>
      <c r="O10" s="27" t="s">
        <v>24</v>
      </c>
      <c r="P10" s="29"/>
      <c r="Q10" s="27" t="s">
        <v>24</v>
      </c>
      <c r="R10" s="29"/>
      <c r="S10" s="27" t="s">
        <v>24</v>
      </c>
      <c r="T10" s="1"/>
      <c r="V10" s="46">
        <f>X10+W10</f>
        <v>37</v>
      </c>
      <c r="W10" s="46">
        <f t="shared" ref="W10:W19" si="1">SUM(Z10,AC10)</f>
        <v>25</v>
      </c>
      <c r="X10" s="46">
        <f t="shared" ref="X10:X19" si="2">SUM(AA10,AD10)</f>
        <v>12</v>
      </c>
      <c r="Y10" s="46">
        <f>SUM(Z10:AA10)</f>
        <v>37</v>
      </c>
      <c r="Z10" s="46">
        <v>25</v>
      </c>
      <c r="AA10" s="46">
        <v>12</v>
      </c>
      <c r="AB10" s="46">
        <f>SUM(AC10:AE10)</f>
        <v>0</v>
      </c>
      <c r="AC10" s="46">
        <v>0</v>
      </c>
      <c r="AD10" s="46">
        <v>0</v>
      </c>
    </row>
    <row r="11" spans="1:32" ht="24" customHeight="1" x14ac:dyDescent="0.5">
      <c r="A11" s="5"/>
      <c r="B11" s="13" t="s">
        <v>21</v>
      </c>
      <c r="C11" s="24">
        <v>238.84</v>
      </c>
      <c r="E11" s="24">
        <v>134.58000000000001</v>
      </c>
      <c r="G11" s="24">
        <v>104.26</v>
      </c>
      <c r="I11" s="24">
        <v>238.84</v>
      </c>
      <c r="K11" s="24">
        <v>134.58000000000001</v>
      </c>
      <c r="L11" s="28"/>
      <c r="M11" s="24">
        <v>104.26</v>
      </c>
      <c r="N11" s="28"/>
      <c r="O11" s="27" t="s">
        <v>24</v>
      </c>
      <c r="P11" s="29"/>
      <c r="Q11" s="27" t="s">
        <v>24</v>
      </c>
      <c r="R11" s="29"/>
      <c r="S11" s="27" t="s">
        <v>24</v>
      </c>
      <c r="T11" s="1"/>
      <c r="V11" s="46">
        <f t="shared" ref="V11:V19" si="3">X11+W11</f>
        <v>239</v>
      </c>
      <c r="W11" s="46">
        <f t="shared" si="1"/>
        <v>135</v>
      </c>
      <c r="X11" s="46">
        <f t="shared" si="2"/>
        <v>104</v>
      </c>
      <c r="Y11" s="46">
        <f t="shared" ref="Y11:Y19" si="4">SUM(Z11:AA11)</f>
        <v>239</v>
      </c>
      <c r="Z11" s="46">
        <v>135</v>
      </c>
      <c r="AA11" s="46">
        <v>104</v>
      </c>
      <c r="AB11" s="46">
        <f>SUM(AC11:AE11)</f>
        <v>0</v>
      </c>
      <c r="AC11" s="46">
        <v>0</v>
      </c>
      <c r="AD11" s="46">
        <v>0</v>
      </c>
    </row>
    <row r="12" spans="1:32" ht="24" customHeight="1" x14ac:dyDescent="0.5">
      <c r="A12" s="5"/>
      <c r="B12" s="13" t="s">
        <v>20</v>
      </c>
      <c r="C12" s="24">
        <v>110</v>
      </c>
      <c r="E12" s="24">
        <v>106.09</v>
      </c>
      <c r="G12" s="24">
        <v>3.91</v>
      </c>
      <c r="I12" s="24">
        <v>110</v>
      </c>
      <c r="K12" s="24">
        <v>106.09</v>
      </c>
      <c r="L12" s="28"/>
      <c r="M12" s="24">
        <v>3.91</v>
      </c>
      <c r="N12" s="28"/>
      <c r="O12" s="27" t="s">
        <v>24</v>
      </c>
      <c r="P12" s="29"/>
      <c r="Q12" s="27" t="s">
        <v>24</v>
      </c>
      <c r="R12" s="29"/>
      <c r="S12" s="27" t="s">
        <v>24</v>
      </c>
      <c r="T12" s="1"/>
      <c r="V12" s="46">
        <f t="shared" si="3"/>
        <v>110</v>
      </c>
      <c r="W12" s="46">
        <f t="shared" si="1"/>
        <v>106</v>
      </c>
      <c r="X12" s="46">
        <f t="shared" si="2"/>
        <v>4</v>
      </c>
      <c r="Y12" s="46">
        <f t="shared" si="4"/>
        <v>110</v>
      </c>
      <c r="Z12" s="46">
        <v>106</v>
      </c>
      <c r="AA12" s="46">
        <v>4</v>
      </c>
      <c r="AB12" s="46">
        <f t="shared" ref="AB12:AB17" si="5">SUM(AC12:AE12)</f>
        <v>0</v>
      </c>
      <c r="AC12" s="46">
        <v>0</v>
      </c>
      <c r="AD12" s="46">
        <v>0</v>
      </c>
    </row>
    <row r="13" spans="1:32" ht="24" customHeight="1" x14ac:dyDescent="0.5">
      <c r="A13" s="5"/>
      <c r="B13" s="13" t="s">
        <v>19</v>
      </c>
      <c r="C13" s="24">
        <v>317</v>
      </c>
      <c r="E13" s="24">
        <v>264</v>
      </c>
      <c r="G13" s="24">
        <v>52.87</v>
      </c>
      <c r="I13" s="24">
        <v>285</v>
      </c>
      <c r="K13" s="24">
        <v>235.59</v>
      </c>
      <c r="L13" s="28"/>
      <c r="M13" s="24">
        <v>48.87</v>
      </c>
      <c r="N13" s="28"/>
      <c r="O13" s="24">
        <v>32</v>
      </c>
      <c r="P13" s="28"/>
      <c r="Q13" s="24">
        <v>28</v>
      </c>
      <c r="R13" s="28"/>
      <c r="S13" s="24">
        <v>4</v>
      </c>
      <c r="T13" s="1"/>
      <c r="V13" s="46">
        <f t="shared" si="3"/>
        <v>317</v>
      </c>
      <c r="W13" s="46">
        <f t="shared" si="1"/>
        <v>264</v>
      </c>
      <c r="X13" s="46">
        <f t="shared" si="2"/>
        <v>53</v>
      </c>
      <c r="Y13" s="46">
        <f t="shared" si="4"/>
        <v>285</v>
      </c>
      <c r="Z13" s="46">
        <v>236</v>
      </c>
      <c r="AA13" s="46">
        <v>49</v>
      </c>
      <c r="AB13" s="46">
        <f t="shared" si="5"/>
        <v>32</v>
      </c>
      <c r="AC13" s="46">
        <v>28</v>
      </c>
      <c r="AD13" s="46">
        <v>4</v>
      </c>
      <c r="AE13" s="46">
        <v>0</v>
      </c>
      <c r="AF13" s="45" t="s">
        <v>27</v>
      </c>
    </row>
    <row r="14" spans="1:32" ht="24" customHeight="1" x14ac:dyDescent="0.5">
      <c r="A14" s="5"/>
      <c r="B14" s="13" t="s">
        <v>18</v>
      </c>
      <c r="C14" s="24">
        <v>618</v>
      </c>
      <c r="E14" s="24">
        <v>386.58</v>
      </c>
      <c r="G14" s="24">
        <v>230.66</v>
      </c>
      <c r="I14" s="24">
        <v>603</v>
      </c>
      <c r="K14" s="24">
        <v>381.58</v>
      </c>
      <c r="L14" s="28"/>
      <c r="M14" s="24">
        <v>220.66</v>
      </c>
      <c r="N14" s="28"/>
      <c r="O14" s="24">
        <v>15</v>
      </c>
      <c r="P14" s="28"/>
      <c r="Q14" s="24">
        <v>5</v>
      </c>
      <c r="R14" s="28"/>
      <c r="S14" s="24">
        <v>10</v>
      </c>
      <c r="T14" s="1"/>
      <c r="V14" s="46">
        <f t="shared" si="3"/>
        <v>618</v>
      </c>
      <c r="W14" s="46">
        <f t="shared" si="1"/>
        <v>387</v>
      </c>
      <c r="X14" s="46">
        <f t="shared" si="2"/>
        <v>231</v>
      </c>
      <c r="Y14" s="46">
        <f t="shared" si="4"/>
        <v>603</v>
      </c>
      <c r="Z14" s="46">
        <v>382</v>
      </c>
      <c r="AA14" s="46">
        <v>221</v>
      </c>
      <c r="AB14" s="46">
        <f t="shared" si="5"/>
        <v>15</v>
      </c>
      <c r="AC14" s="46">
        <v>5</v>
      </c>
      <c r="AD14" s="46">
        <v>10</v>
      </c>
      <c r="AE14" s="46">
        <v>0</v>
      </c>
    </row>
    <row r="15" spans="1:32" ht="24" customHeight="1" x14ac:dyDescent="0.5">
      <c r="A15" s="5"/>
      <c r="B15" s="13" t="s">
        <v>17</v>
      </c>
      <c r="C15" s="24">
        <v>820</v>
      </c>
      <c r="E15" s="24">
        <v>534</v>
      </c>
      <c r="G15" s="24">
        <v>285.92</v>
      </c>
      <c r="I15" s="24">
        <v>760.16</v>
      </c>
      <c r="K15" s="24">
        <v>502</v>
      </c>
      <c r="L15" s="28"/>
      <c r="M15" s="24">
        <v>257.63</v>
      </c>
      <c r="N15" s="28"/>
      <c r="O15" s="24">
        <v>60</v>
      </c>
      <c r="P15" s="28"/>
      <c r="Q15" s="24">
        <v>32.340000000000003</v>
      </c>
      <c r="R15" s="28"/>
      <c r="S15" s="24">
        <v>28.29</v>
      </c>
      <c r="T15" s="1"/>
      <c r="V15" s="46">
        <f t="shared" si="3"/>
        <v>820</v>
      </c>
      <c r="W15" s="46">
        <f t="shared" si="1"/>
        <v>534</v>
      </c>
      <c r="X15" s="46">
        <f t="shared" si="2"/>
        <v>286</v>
      </c>
      <c r="Y15" s="46">
        <f t="shared" si="4"/>
        <v>760</v>
      </c>
      <c r="Z15" s="46">
        <v>502</v>
      </c>
      <c r="AA15" s="46">
        <v>258</v>
      </c>
      <c r="AB15" s="46">
        <f t="shared" si="5"/>
        <v>60</v>
      </c>
      <c r="AC15" s="46">
        <v>32</v>
      </c>
      <c r="AD15" s="46">
        <v>28</v>
      </c>
      <c r="AE15" s="46">
        <v>0</v>
      </c>
    </row>
    <row r="16" spans="1:32" ht="24" customHeight="1" x14ac:dyDescent="0.5">
      <c r="A16" s="5"/>
      <c r="B16" s="13" t="s">
        <v>16</v>
      </c>
      <c r="C16" s="24">
        <v>2505.66</v>
      </c>
      <c r="E16" s="24">
        <v>1520.41</v>
      </c>
      <c r="G16" s="24">
        <v>986</v>
      </c>
      <c r="I16" s="24">
        <v>2228.9899999999998</v>
      </c>
      <c r="K16" s="24">
        <v>1363.13</v>
      </c>
      <c r="L16" s="28"/>
      <c r="M16" s="24">
        <v>865.86</v>
      </c>
      <c r="N16" s="28"/>
      <c r="O16" s="24">
        <v>276.67</v>
      </c>
      <c r="P16" s="28"/>
      <c r="Q16" s="24">
        <v>157.28</v>
      </c>
      <c r="R16" s="28"/>
      <c r="S16" s="24">
        <v>120</v>
      </c>
      <c r="T16" s="1"/>
      <c r="V16" s="46">
        <f t="shared" si="3"/>
        <v>2506</v>
      </c>
      <c r="W16" s="46">
        <f t="shared" si="1"/>
        <v>1520</v>
      </c>
      <c r="X16" s="46">
        <f t="shared" si="2"/>
        <v>986</v>
      </c>
      <c r="Y16" s="46">
        <f t="shared" si="4"/>
        <v>2229</v>
      </c>
      <c r="Z16" s="46">
        <v>1363</v>
      </c>
      <c r="AA16" s="46">
        <v>866</v>
      </c>
      <c r="AB16" s="46">
        <f t="shared" si="5"/>
        <v>277</v>
      </c>
      <c r="AC16" s="46">
        <v>157</v>
      </c>
      <c r="AD16" s="46">
        <v>120</v>
      </c>
      <c r="AE16" s="46">
        <v>0</v>
      </c>
    </row>
    <row r="17" spans="1:31" ht="24" customHeight="1" x14ac:dyDescent="0.5">
      <c r="A17" s="5"/>
      <c r="B17" s="13" t="s">
        <v>23</v>
      </c>
      <c r="C17" s="24">
        <v>2254.16</v>
      </c>
      <c r="E17" s="24">
        <v>1446</v>
      </c>
      <c r="G17" s="24">
        <v>807.58</v>
      </c>
      <c r="I17" s="24">
        <v>2210.11</v>
      </c>
      <c r="K17" s="24">
        <v>1422</v>
      </c>
      <c r="L17" s="28"/>
      <c r="M17" s="24">
        <v>787.56</v>
      </c>
      <c r="N17" s="28"/>
      <c r="O17" s="24">
        <v>44.05</v>
      </c>
      <c r="P17" s="28"/>
      <c r="Q17" s="24">
        <v>24.03</v>
      </c>
      <c r="R17" s="28"/>
      <c r="S17" s="24">
        <v>20.02</v>
      </c>
      <c r="T17" s="1"/>
      <c r="V17" s="46">
        <f t="shared" si="3"/>
        <v>2254</v>
      </c>
      <c r="W17" s="46">
        <f t="shared" si="1"/>
        <v>1446</v>
      </c>
      <c r="X17" s="46">
        <f t="shared" si="2"/>
        <v>808</v>
      </c>
      <c r="Y17" s="46">
        <f t="shared" si="4"/>
        <v>2210</v>
      </c>
      <c r="Z17" s="46">
        <v>1422</v>
      </c>
      <c r="AA17" s="46">
        <v>788</v>
      </c>
      <c r="AB17" s="46">
        <f t="shared" si="5"/>
        <v>44</v>
      </c>
      <c r="AC17" s="46">
        <v>24</v>
      </c>
      <c r="AD17" s="46">
        <v>20</v>
      </c>
      <c r="AE17" s="46">
        <v>0</v>
      </c>
    </row>
    <row r="18" spans="1:31" ht="11.25" customHeight="1" x14ac:dyDescent="0.5">
      <c r="A18" s="11"/>
      <c r="B18" s="1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V18" s="46">
        <f t="shared" si="3"/>
        <v>0</v>
      </c>
      <c r="W18" s="46">
        <f t="shared" si="1"/>
        <v>0</v>
      </c>
      <c r="X18" s="46">
        <f t="shared" si="2"/>
        <v>0</v>
      </c>
      <c r="Y18" s="46">
        <f t="shared" si="4"/>
        <v>0</v>
      </c>
      <c r="Z18" s="46">
        <f>ROUNDDOWN(K18,0)</f>
        <v>0</v>
      </c>
      <c r="AA18" s="46">
        <f>ROUNDDOWN(L18,0)</f>
        <v>0</v>
      </c>
      <c r="AB18" s="46">
        <f>ROUNDDOWN(P18,0)</f>
        <v>0</v>
      </c>
      <c r="AC18" s="46">
        <f>ROUNDDOWN(Q18,0)</f>
        <v>0</v>
      </c>
      <c r="AD18" s="46">
        <f>ROUNDDOWN(R18,0)</f>
        <v>0</v>
      </c>
    </row>
    <row r="19" spans="1:31" x14ac:dyDescent="0.5"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V19" s="46">
        <f t="shared" si="3"/>
        <v>6901</v>
      </c>
      <c r="W19" s="46">
        <f t="shared" si="1"/>
        <v>4417</v>
      </c>
      <c r="X19" s="46">
        <f t="shared" si="2"/>
        <v>2484</v>
      </c>
      <c r="Y19" s="46">
        <f t="shared" si="4"/>
        <v>6473</v>
      </c>
      <c r="Z19" s="46">
        <f t="shared" ref="Z19:AA19" si="6">SUM(Z10:Z18)</f>
        <v>4171</v>
      </c>
      <c r="AA19" s="46">
        <f t="shared" si="6"/>
        <v>2302</v>
      </c>
      <c r="AB19" s="46">
        <f>SUM(AB13:AB18)</f>
        <v>428</v>
      </c>
      <c r="AC19" s="46">
        <f t="shared" ref="AC19:AE19" si="7">SUM(AC13:AC18)</f>
        <v>246</v>
      </c>
      <c r="AD19" s="46">
        <f t="shared" si="7"/>
        <v>182</v>
      </c>
      <c r="AE19" s="46">
        <f t="shared" si="7"/>
        <v>0</v>
      </c>
    </row>
    <row r="23" spans="1:31" x14ac:dyDescent="0.5">
      <c r="U23" s="10"/>
    </row>
    <row r="25" spans="1:31" x14ac:dyDescent="0.5">
      <c r="T25" s="30">
        <v>111</v>
      </c>
    </row>
  </sheetData>
  <mergeCells count="26">
    <mergeCell ref="I4:T4"/>
    <mergeCell ref="O7:P7"/>
    <mergeCell ref="S7:T7"/>
    <mergeCell ref="K6:L6"/>
    <mergeCell ref="K7:L7"/>
    <mergeCell ref="O6:P6"/>
    <mergeCell ref="Q6:R6"/>
    <mergeCell ref="Q7:R7"/>
    <mergeCell ref="I5:N5"/>
    <mergeCell ref="O5:T5"/>
    <mergeCell ref="S6:T6"/>
    <mergeCell ref="I6:J6"/>
    <mergeCell ref="M6:N6"/>
    <mergeCell ref="I7:J7"/>
    <mergeCell ref="M7:N7"/>
    <mergeCell ref="A4:B4"/>
    <mergeCell ref="A7:B7"/>
    <mergeCell ref="A5:B5"/>
    <mergeCell ref="A6:B6"/>
    <mergeCell ref="E4:H4"/>
    <mergeCell ref="G6:H6"/>
    <mergeCell ref="E6:F6"/>
    <mergeCell ref="C5:D5"/>
    <mergeCell ref="C6:D6"/>
    <mergeCell ref="E5:F5"/>
    <mergeCell ref="G5:H5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17.3</vt:lpstr>
      <vt:lpstr>'ตาราง 17.3'!Print_Area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user</cp:lastModifiedBy>
  <cp:lastPrinted>2015-01-19T03:30:35Z</cp:lastPrinted>
  <dcterms:created xsi:type="dcterms:W3CDTF">1999-10-22T09:27:16Z</dcterms:created>
  <dcterms:modified xsi:type="dcterms:W3CDTF">2015-01-19T03:30:46Z</dcterms:modified>
</cp:coreProperties>
</file>