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<sst xmlns="http://schemas.openxmlformats.org/spreadsheetml/2006/main" count="64" uniqueCount="45">
  <si>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 xml:space="preserve">    ตาราง   6.1   จำนวนยานยนต์ที่จดทะเบียนตามพระราชบัญญัติรถยนต์ จำแนกตามประเภท พ.ศ. 2540-2543</t>
  </si>
  <si>
    <t>TABLE   6.1   NUMBER OF MOTOR VEHICLES REGISTERED UNDER MOTOR VEHICLE ACT BY TYPE OF  VEHICLES : 1997-2000</t>
  </si>
  <si>
    <t>ประเภท</t>
  </si>
  <si>
    <t>Type</t>
  </si>
  <si>
    <t>(1997)</t>
  </si>
  <si>
    <t>(1998)</t>
  </si>
  <si>
    <t>(1999)</t>
  </si>
  <si>
    <t>(2000)</t>
  </si>
  <si>
    <t>รวมยอด</t>
  </si>
  <si>
    <t>Total</t>
  </si>
  <si>
    <t xml:space="preserve">   รถยนต์นั่งส่วนบุคคลไม่เกิน 7 คน</t>
  </si>
  <si>
    <t>Sedans (not more than 7 passengers)</t>
  </si>
  <si>
    <t xml:space="preserve">   รถยนต์นั่งส่วนบุคคลเกิน 7 คน</t>
  </si>
  <si>
    <t>Microbuses &amp; passenger pick up</t>
  </si>
  <si>
    <t xml:space="preserve">   รถยนต์บรรทุกส่วนบุคคล</t>
  </si>
  <si>
    <t>Vans &amp; pick up</t>
  </si>
  <si>
    <t xml:space="preserve">   รถยนต์สามล้อส่วนบุคคล</t>
  </si>
  <si>
    <t>Motortricycles</t>
  </si>
  <si>
    <t xml:space="preserve">   รถยนต์รับจ้างระหว่างจังหวัด</t>
  </si>
  <si>
    <t xml:space="preserve">                          -</t>
  </si>
  <si>
    <t>Interprovincial taxis</t>
  </si>
  <si>
    <t xml:space="preserve">   รถยนต์รับจ้างบรรทุกคนโดยสารไม่เกิน 7 คน</t>
  </si>
  <si>
    <t>Urban taxis</t>
  </si>
  <si>
    <t xml:space="preserve">   รถยนต์สี่ล้อเล็กรับจ้าง</t>
  </si>
  <si>
    <t>Fixed route taxis</t>
  </si>
  <si>
    <t xml:space="preserve">   รถยนต์รับจ้างสามล้อ</t>
  </si>
  <si>
    <t>Motortricycle taxis (tuk tuk)</t>
  </si>
  <si>
    <t xml:space="preserve">   รถยนต์บริการธุรกิจ</t>
  </si>
  <si>
    <t>Hotel taxis</t>
  </si>
  <si>
    <t xml:space="preserve">   รถยนต์บริการทัศนาจร</t>
  </si>
  <si>
    <t>Tour taxis</t>
  </si>
  <si>
    <t xml:space="preserve">   รถยนต์บริการให้เช่า</t>
  </si>
  <si>
    <t>Cars for hire</t>
  </si>
  <si>
    <t xml:space="preserve">   รถจักรยานยนต์</t>
  </si>
  <si>
    <t>Motorcycles</t>
  </si>
  <si>
    <t xml:space="preserve">   รถแทรกเตอร์</t>
  </si>
  <si>
    <t>Tractors</t>
  </si>
  <si>
    <t xml:space="preserve">   รถบดถนน</t>
  </si>
  <si>
    <t>Road rollers</t>
  </si>
  <si>
    <t xml:space="preserve">   รถใช้งานเกษตรกรรม</t>
  </si>
  <si>
    <t>Farm's vehicles</t>
  </si>
  <si>
    <t xml:space="preserve">   รถพ่วง</t>
  </si>
  <si>
    <t>Trailers</t>
  </si>
  <si>
    <t xml:space="preserve">                      ที่มา  :   สำนักงานขนส่งจังหวัดจันทบุรี</t>
  </si>
  <si>
    <t xml:space="preserve">                Source  :  Chanthaburi Provincial Transport Office.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</si>
</sst>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  <numFmt numFmtId="188" formatCode="#,##0\ \ \ \ \ \ \ \ \ \ "/>
    <numFmt numFmtId="189" formatCode="#,##0\ \ \ \ \ \ \ \ \ \ \ \ \ "/>
    <numFmt numFmtId="190" formatCode="#,##0\ \ \ \ \ \ \ \ \ \ \ "/>
  </numFmts>
  <fonts count="7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7" applyFont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17" applyFont="1" applyBorder="1" applyAlignment="1" quotePrefix="1">
      <alignment horizontal="left" vertical="top"/>
      <protection/>
    </xf>
    <xf numFmtId="0" fontId="4" fillId="0" borderId="1" xfId="17" applyFont="1" applyBorder="1" applyAlignment="1" quotePrefix="1">
      <alignment horizontal="left" vertical="top"/>
      <protection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4" xfId="16" applyFont="1" applyBorder="1" applyAlignment="1">
      <alignment horizontal="center" vertical="center"/>
      <protection/>
    </xf>
    <xf numFmtId="0" fontId="6" fillId="0" borderId="5" xfId="0" applyFont="1" applyBorder="1" applyAlignment="1" quotePrefix="1">
      <alignment horizontal="center" vertical="center"/>
    </xf>
    <xf numFmtId="0" fontId="6" fillId="0" borderId="6" xfId="16" applyFont="1" applyBorder="1" applyAlignment="1" quotePrefix="1">
      <alignment horizontal="center" vertical="center"/>
      <protection/>
    </xf>
    <xf numFmtId="0" fontId="5" fillId="0" borderId="7" xfId="0" applyFont="1" applyBorder="1" applyAlignment="1" quotePrefix="1">
      <alignment horizontal="center" vertical="center"/>
    </xf>
    <xf numFmtId="0" fontId="5" fillId="0" borderId="8" xfId="16" applyFont="1" applyBorder="1" applyAlignment="1" quotePrefix="1">
      <alignment horizontal="center" vertical="center"/>
      <protection/>
    </xf>
    <xf numFmtId="0" fontId="5" fillId="0" borderId="9" xfId="16" applyFont="1" applyBorder="1" applyAlignment="1" quotePrefix="1">
      <alignment horizontal="center" vertical="center"/>
      <protection/>
    </xf>
    <xf numFmtId="0" fontId="5" fillId="0" borderId="9" xfId="16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190" fontId="6" fillId="0" borderId="4" xfId="16" applyNumberFormat="1" applyFont="1" applyBorder="1" applyAlignment="1">
      <alignment horizontal="right"/>
      <protection/>
    </xf>
    <xf numFmtId="0" fontId="6" fillId="0" borderId="4" xfId="16" applyFont="1" applyBorder="1" applyAlignment="1">
      <alignment horizontal="center"/>
      <protection/>
    </xf>
    <xf numFmtId="0" fontId="5" fillId="0" borderId="0" xfId="0" applyFont="1" applyBorder="1" applyAlignment="1" quotePrefix="1">
      <alignment horizontal="left"/>
    </xf>
    <xf numFmtId="190" fontId="5" fillId="0" borderId="6" xfId="16" applyNumberFormat="1" applyFont="1" applyBorder="1" applyAlignment="1">
      <alignment horizontal="right"/>
      <protection/>
    </xf>
    <xf numFmtId="0" fontId="5" fillId="0" borderId="0" xfId="0" applyFont="1" applyBorder="1" applyAlignment="1">
      <alignment horizontal="left"/>
    </xf>
    <xf numFmtId="0" fontId="5" fillId="0" borderId="0" xfId="16" applyFont="1" applyBorder="1" applyAlignment="1" quotePrefix="1">
      <alignment horizontal="left"/>
      <protection/>
    </xf>
    <xf numFmtId="190" fontId="5" fillId="0" borderId="6" xfId="15" applyNumberFormat="1" applyFont="1" applyBorder="1" applyAlignment="1" quotePrefix="1">
      <alignment horizontal="right"/>
      <protection/>
    </xf>
    <xf numFmtId="0" fontId="5" fillId="0" borderId="0" xfId="15" applyFont="1" applyBorder="1" applyAlignment="1">
      <alignment horizontal="left"/>
      <protection/>
    </xf>
    <xf numFmtId="190" fontId="5" fillId="0" borderId="6" xfId="15" applyNumberFormat="1" applyFont="1" applyBorder="1" applyAlignment="1" quotePrefix="1">
      <alignment horizontal="left"/>
      <protection/>
    </xf>
    <xf numFmtId="190" fontId="5" fillId="0" borderId="6" xfId="0" applyNumberFormat="1" applyFont="1" applyBorder="1" applyAlignment="1">
      <alignment horizontal="right"/>
    </xf>
    <xf numFmtId="0" fontId="5" fillId="0" borderId="10" xfId="0" applyFont="1" applyBorder="1" applyAlignment="1" quotePrefix="1">
      <alignment horizontal="left"/>
    </xf>
    <xf numFmtId="190" fontId="5" fillId="0" borderId="8" xfId="15" applyNumberFormat="1" applyFont="1" applyBorder="1" applyAlignment="1" quotePrefix="1">
      <alignment horizontal="right"/>
      <protection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1" sqref="A1"/>
    </sheetView>
  </sheetViews>
  <sheetFormatPr defaultColWidth="9.140625" defaultRowHeight="21.75"/>
  <cols>
    <col min="1" max="1" width="40.7109375" style="0" customWidth="1"/>
    <col min="2" max="5" width="18.7109375" style="0" customWidth="1"/>
    <col min="6" max="6" width="35.7109375" style="0" customWidth="1"/>
  </cols>
  <sheetData>
    <row r="1" spans="1:6" ht="23.25">
      <c r="A1" s="1" t="s">
        <v>0</v>
      </c>
      <c r="B1" s="2"/>
      <c r="C1" s="2"/>
      <c r="D1" s="2"/>
      <c r="E1" s="2"/>
      <c r="F1" s="3"/>
    </row>
    <row r="2" spans="1:6" ht="23.25">
      <c r="A2" s="4" t="s">
        <v>1</v>
      </c>
      <c r="B2" s="2"/>
      <c r="C2" s="2"/>
      <c r="D2" s="2"/>
      <c r="E2" s="2"/>
      <c r="F2" s="3"/>
    </row>
    <row r="3" spans="1:6" ht="9.75" customHeight="1">
      <c r="A3" s="5"/>
      <c r="B3" s="6"/>
      <c r="C3" s="6"/>
      <c r="D3" s="7"/>
      <c r="E3" s="6"/>
      <c r="F3" s="8"/>
    </row>
    <row r="4" spans="1:6" ht="21.75">
      <c r="A4" s="9" t="s">
        <v>2</v>
      </c>
      <c r="B4" s="10">
        <v>2540</v>
      </c>
      <c r="C4" s="10">
        <v>2541</v>
      </c>
      <c r="D4" s="10">
        <v>2542</v>
      </c>
      <c r="E4" s="10">
        <v>2543</v>
      </c>
      <c r="F4" s="10" t="s">
        <v>3</v>
      </c>
    </row>
    <row r="5" spans="1:6" ht="21.75">
      <c r="A5" s="11"/>
      <c r="B5" s="12" t="s">
        <v>4</v>
      </c>
      <c r="C5" s="12" t="s">
        <v>5</v>
      </c>
      <c r="D5" s="12" t="s">
        <v>6</v>
      </c>
      <c r="E5" s="12" t="s">
        <v>7</v>
      </c>
      <c r="F5" s="10"/>
    </row>
    <row r="6" spans="1:6" ht="9.75" customHeight="1">
      <c r="A6" s="13"/>
      <c r="B6" s="14"/>
      <c r="C6" s="14"/>
      <c r="D6" s="14"/>
      <c r="E6" s="15"/>
      <c r="F6" s="16"/>
    </row>
    <row r="7" spans="1:6" ht="21.75">
      <c r="A7" s="17" t="s">
        <v>8</v>
      </c>
      <c r="B7" s="18">
        <v>188845</v>
      </c>
      <c r="C7" s="18">
        <v>199975</v>
      </c>
      <c r="D7" s="18">
        <f>SUM(D8:D23)</f>
        <v>211704</v>
      </c>
      <c r="E7" s="18">
        <f>SUM(E8:E23)</f>
        <v>235303</v>
      </c>
      <c r="F7" s="19" t="s">
        <v>9</v>
      </c>
    </row>
    <row r="8" spans="1:6" ht="21.75">
      <c r="A8" s="20" t="s">
        <v>10</v>
      </c>
      <c r="B8" s="21">
        <v>8781</v>
      </c>
      <c r="C8" s="21">
        <v>9737</v>
      </c>
      <c r="D8" s="21">
        <f>C8+1041</f>
        <v>10778</v>
      </c>
      <c r="E8" s="21">
        <f>D8+11141</f>
        <v>21919</v>
      </c>
      <c r="F8" s="22" t="s">
        <v>11</v>
      </c>
    </row>
    <row r="9" spans="1:6" ht="21.75">
      <c r="A9" s="20" t="s">
        <v>12</v>
      </c>
      <c r="B9" s="21">
        <v>2828</v>
      </c>
      <c r="C9" s="21">
        <v>2972</v>
      </c>
      <c r="D9" s="21">
        <f>C9+131</f>
        <v>3103</v>
      </c>
      <c r="E9" s="21">
        <f>D9+109</f>
        <v>3212</v>
      </c>
      <c r="F9" s="22" t="s">
        <v>13</v>
      </c>
    </row>
    <row r="10" spans="1:6" ht="21.75">
      <c r="A10" s="20" t="s">
        <v>14</v>
      </c>
      <c r="B10" s="21">
        <v>43027</v>
      </c>
      <c r="C10" s="21">
        <v>46052</v>
      </c>
      <c r="D10" s="21">
        <f>C10+3534</f>
        <v>49586</v>
      </c>
      <c r="E10" s="21">
        <f>D10+3520</f>
        <v>53106</v>
      </c>
      <c r="F10" s="23" t="s">
        <v>15</v>
      </c>
    </row>
    <row r="11" spans="1:6" ht="21.75">
      <c r="A11" s="20" t="s">
        <v>16</v>
      </c>
      <c r="B11" s="24">
        <v>1</v>
      </c>
      <c r="C11" s="24">
        <v>1</v>
      </c>
      <c r="D11" s="24">
        <v>1</v>
      </c>
      <c r="E11" s="24">
        <f>D11+3</f>
        <v>4</v>
      </c>
      <c r="F11" s="25" t="s">
        <v>17</v>
      </c>
    </row>
    <row r="12" spans="1:6" ht="21.75">
      <c r="A12" s="20" t="s">
        <v>18</v>
      </c>
      <c r="B12" s="26" t="s">
        <v>19</v>
      </c>
      <c r="C12" s="26" t="s">
        <v>19</v>
      </c>
      <c r="D12" s="26" t="s">
        <v>19</v>
      </c>
      <c r="E12" s="26" t="s">
        <v>19</v>
      </c>
      <c r="F12" s="25" t="s">
        <v>20</v>
      </c>
    </row>
    <row r="13" spans="1:6" ht="21.75">
      <c r="A13" s="20" t="s">
        <v>21</v>
      </c>
      <c r="B13" s="24">
        <v>81</v>
      </c>
      <c r="C13" s="24">
        <v>81</v>
      </c>
      <c r="D13" s="24">
        <v>81</v>
      </c>
      <c r="E13" s="24">
        <v>81</v>
      </c>
      <c r="F13" s="22" t="s">
        <v>22</v>
      </c>
    </row>
    <row r="14" spans="1:6" ht="21.75">
      <c r="A14" s="20" t="s">
        <v>23</v>
      </c>
      <c r="B14" s="26" t="s">
        <v>19</v>
      </c>
      <c r="C14" s="26" t="s">
        <v>19</v>
      </c>
      <c r="D14" s="26" t="s">
        <v>19</v>
      </c>
      <c r="E14" s="26" t="s">
        <v>19</v>
      </c>
      <c r="F14" s="22" t="s">
        <v>24</v>
      </c>
    </row>
    <row r="15" spans="1:6" ht="21.75">
      <c r="A15" s="20" t="s">
        <v>25</v>
      </c>
      <c r="B15" s="24">
        <v>357</v>
      </c>
      <c r="C15" s="24">
        <v>357</v>
      </c>
      <c r="D15" s="24">
        <v>357</v>
      </c>
      <c r="E15" s="24">
        <v>357</v>
      </c>
      <c r="F15" s="22" t="s">
        <v>26</v>
      </c>
    </row>
    <row r="16" spans="1:6" ht="21.75">
      <c r="A16" s="20" t="s">
        <v>27</v>
      </c>
      <c r="B16" s="26" t="s">
        <v>19</v>
      </c>
      <c r="C16" s="26" t="s">
        <v>19</v>
      </c>
      <c r="D16" s="26" t="s">
        <v>19</v>
      </c>
      <c r="E16" s="26" t="s">
        <v>19</v>
      </c>
      <c r="F16" s="20" t="s">
        <v>28</v>
      </c>
    </row>
    <row r="17" spans="1:6" ht="21.75">
      <c r="A17" s="20" t="s">
        <v>29</v>
      </c>
      <c r="B17" s="26" t="s">
        <v>19</v>
      </c>
      <c r="C17" s="26" t="s">
        <v>19</v>
      </c>
      <c r="D17" s="26" t="s">
        <v>19</v>
      </c>
      <c r="E17" s="26" t="s">
        <v>19</v>
      </c>
      <c r="F17" s="22" t="s">
        <v>30</v>
      </c>
    </row>
    <row r="18" spans="1:6" ht="21.75">
      <c r="A18" s="20" t="s">
        <v>31</v>
      </c>
      <c r="B18" s="26" t="s">
        <v>19</v>
      </c>
      <c r="C18" s="26" t="s">
        <v>19</v>
      </c>
      <c r="D18" s="26" t="s">
        <v>19</v>
      </c>
      <c r="E18" s="26" t="s">
        <v>19</v>
      </c>
      <c r="F18" s="22" t="s">
        <v>32</v>
      </c>
    </row>
    <row r="19" spans="1:6" ht="21.75">
      <c r="A19" s="20" t="s">
        <v>33</v>
      </c>
      <c r="B19" s="27">
        <v>132561</v>
      </c>
      <c r="C19" s="27">
        <v>139539</v>
      </c>
      <c r="D19" s="27">
        <f>C19+6946</f>
        <v>146485</v>
      </c>
      <c r="E19" s="27">
        <f>D19+8739</f>
        <v>155224</v>
      </c>
      <c r="F19" s="22" t="s">
        <v>34</v>
      </c>
    </row>
    <row r="20" spans="1:6" ht="21.75">
      <c r="A20" s="20" t="s">
        <v>35</v>
      </c>
      <c r="B20" s="27">
        <v>1110</v>
      </c>
      <c r="C20" s="27">
        <v>1132</v>
      </c>
      <c r="D20" s="27">
        <f>C20+54</f>
        <v>1186</v>
      </c>
      <c r="E20" s="27">
        <f>D20+71</f>
        <v>1257</v>
      </c>
      <c r="F20" s="22" t="s">
        <v>36</v>
      </c>
    </row>
    <row r="21" spans="1:6" ht="21.75">
      <c r="A21" s="20" t="s">
        <v>37</v>
      </c>
      <c r="B21" s="27">
        <v>61</v>
      </c>
      <c r="C21" s="27">
        <v>66</v>
      </c>
      <c r="D21" s="27">
        <f>C21+23</f>
        <v>89</v>
      </c>
      <c r="E21" s="27">
        <f>D21+15</f>
        <v>104</v>
      </c>
      <c r="F21" s="22" t="s">
        <v>38</v>
      </c>
    </row>
    <row r="22" spans="1:6" ht="21.75">
      <c r="A22" s="20" t="s">
        <v>39</v>
      </c>
      <c r="B22" s="24">
        <v>6</v>
      </c>
      <c r="C22" s="24">
        <v>6</v>
      </c>
      <c r="D22" s="24">
        <v>6</v>
      </c>
      <c r="E22" s="24">
        <f>D22+1</f>
        <v>7</v>
      </c>
      <c r="F22" s="22" t="s">
        <v>40</v>
      </c>
    </row>
    <row r="23" spans="1:6" ht="21.75">
      <c r="A23" s="28" t="s">
        <v>41</v>
      </c>
      <c r="B23" s="29">
        <v>32</v>
      </c>
      <c r="C23" s="29">
        <v>32</v>
      </c>
      <c r="D23" s="29">
        <v>32</v>
      </c>
      <c r="E23" s="29">
        <v>32</v>
      </c>
      <c r="F23" s="30" t="s">
        <v>42</v>
      </c>
    </row>
    <row r="24" spans="1:6" ht="21.75">
      <c r="A24" s="22"/>
      <c r="B24" s="31" t="s">
        <v>43</v>
      </c>
      <c r="C24" s="31"/>
      <c r="D24" s="3"/>
      <c r="E24" s="3"/>
      <c r="F24" s="22"/>
    </row>
    <row r="25" ht="21.75">
      <c r="B25" s="22" t="s">
        <v>44</v>
      </c>
    </row>
  </sheetData>
  <mergeCells count="1">
    <mergeCell ref="B24:C24"/>
  </mergeCells>
  <printOptions horizontalCentered="1"/>
  <pageMargins left="0.15748031496062992" right="0.15748031496062992" top="1.1811023622047245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2005-09-13T04:43:45Z</dcterms:created>
  <dcterms:modified xsi:type="dcterms:W3CDTF">2005-09-13T04:43:56Z</dcterms:modified>
  <cp:category/>
  <cp:version/>
  <cp:contentType/>
  <cp:contentStatus/>
</cp:coreProperties>
</file>