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925" windowHeight="4905" tabRatio="604" activeTab="0"/>
  </bookViews>
  <sheets>
    <sheet name="tb42-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<sst xmlns="http://schemas.openxmlformats.org/spreadsheetml/2006/main" count="65" uniqueCount="48">
  <si>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ตาราง 1.1 เนื้อที่ ระยะทางจากอำเภอถึงจังหวัด จำนวนเทศบาล อบต.  ตำบล หมู่บ้าน และบ้าน เป็นรายอำเภอ พ.ศ.  2542</t>
  </si>
  <si>
    <t>TABLE 1.1  AREA, DISTANCE FROM AMPHOE TO CHANGWAT, NUMBER OF MUNICIPALITIES, SANITARIES, TAMBONS, MUBANS AND</t>
  </si>
  <si>
    <t xml:space="preserve">               DWELLINGS BY AMPHOE : 1999</t>
  </si>
  <si>
    <t>ระยะทางจากอำเภอ</t>
  </si>
  <si>
    <t>เนื้อที่ (ตร.กม.)</t>
  </si>
  <si>
    <t>ถึงจังหวัด (กม.)</t>
  </si>
  <si>
    <t>จำนวนเทศบาล</t>
  </si>
  <si>
    <t>จำนวน อบต.</t>
  </si>
  <si>
    <t>จำนวนตำบล</t>
  </si>
  <si>
    <t>จำนวนหมู่บ้าน</t>
  </si>
  <si>
    <t>จำนวนบ้าน</t>
  </si>
  <si>
    <t>อำเภอ/กิ่งอำเภอ</t>
  </si>
  <si>
    <t>Area</t>
  </si>
  <si>
    <t>Distance from</t>
  </si>
  <si>
    <t>Number of</t>
  </si>
  <si>
    <t xml:space="preserve">Number of </t>
  </si>
  <si>
    <t>Amphoe/King Amphoe</t>
  </si>
  <si>
    <t>(Sq.km.)</t>
  </si>
  <si>
    <t>Amphoe to</t>
  </si>
  <si>
    <t>municipalities</t>
  </si>
  <si>
    <t>obt</t>
  </si>
  <si>
    <t>Tambons</t>
  </si>
  <si>
    <t>Mubans</t>
  </si>
  <si>
    <t>dwellings</t>
  </si>
  <si>
    <t>Changwat (Km.)</t>
  </si>
  <si>
    <t>(Villages)</t>
  </si>
  <si>
    <t>รวมยอด</t>
  </si>
  <si>
    <t>-</t>
  </si>
  <si>
    <t>Total</t>
  </si>
  <si>
    <t xml:space="preserve">      ในเขตเทศบาล</t>
  </si>
  <si>
    <t xml:space="preserve">     Municipal area</t>
  </si>
  <si>
    <t xml:space="preserve">      นอกเขตเทศบาล</t>
  </si>
  <si>
    <t xml:space="preserve">     Non-municipal area</t>
  </si>
  <si>
    <t xml:space="preserve">      เมืองระนอง</t>
  </si>
  <si>
    <t xml:space="preserve">   Muang Ranong</t>
  </si>
  <si>
    <t xml:space="preserve">      - ในเขตเทศบาล</t>
  </si>
  <si>
    <t xml:space="preserve">      - นอกเขตเทศบาล</t>
  </si>
  <si>
    <t xml:space="preserve">     กระบุรี</t>
  </si>
  <si>
    <t xml:space="preserve">   Kra Buri</t>
  </si>
  <si>
    <t xml:space="preserve">     กะเปอร์</t>
  </si>
  <si>
    <t xml:space="preserve">   Kapoe</t>
  </si>
  <si>
    <t xml:space="preserve">     ละอุ่น</t>
  </si>
  <si>
    <t xml:space="preserve">   La-un</t>
  </si>
  <si>
    <t xml:space="preserve">     กิ่งอำเภอสุขสำราญ</t>
  </si>
  <si>
    <t xml:space="preserve">  King Amphoe Suk Samran</t>
  </si>
  <si>
    <t xml:space="preserve">     Source :  Ranong Provincial Administration Office.</t>
  </si>
  <si>
    <t xml:space="preserve"> </t>
  </si>
  <si>
    <t xml:space="preserve">      ที่มา     :  ที่ทำการปกครองจังหวัดระนอง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</si>
</sst>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#,##0.000_);\(#,##0.00\)"/>
    <numFmt numFmtId="209" formatCode="#,##0.0"/>
    <numFmt numFmtId="210" formatCode="#,##0.000\);[Red]\(#,##0.00\)"/>
    <numFmt numFmtId="211" formatCode="#,##0.000"/>
    <numFmt numFmtId="212" formatCode="#,##0.000_);[Red]\(#,##0.000\)"/>
    <numFmt numFmtId="213" formatCode="0.000"/>
    <numFmt numFmtId="214" formatCode="#,##0.0_);[Red]\(#,##0.0\)"/>
    <numFmt numFmtId="215" formatCode="#,##0.0_);\(#,##0.00\)"/>
    <numFmt numFmtId="216" formatCode="_(* #,##0_);_(* \(#,##0\);_(* &quot;-&quot;??_);_(@_)"/>
    <numFmt numFmtId="217" formatCode="#,##0.0000"/>
    <numFmt numFmtId="218" formatCode="#,##0.00_);\(#,##0.0\)"/>
    <numFmt numFmtId="219" formatCode="#,##0.0_);\(#,##0\)"/>
    <numFmt numFmtId="220" formatCode="#,##0.0;\-#,##0.0"/>
    <numFmt numFmtId="221" formatCode="#,##0.0;[Red]\-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CordiaUPC"/>
      <family val="1"/>
    </font>
    <font>
      <sz val="10"/>
      <name val="CordiaUPC"/>
      <family val="1"/>
    </font>
    <font>
      <sz val="14"/>
      <name val="CordiaUPC"/>
      <family val="1"/>
    </font>
    <font>
      <b/>
      <sz val="12"/>
      <name val="CordiaUPC"/>
      <family val="1"/>
    </font>
    <font>
      <b/>
      <sz val="14"/>
      <name val="CordiaUPC"/>
      <family val="1"/>
    </font>
    <font>
      <sz val="16"/>
      <name val="CordiaUPC"/>
      <family val="1"/>
    </font>
    <font>
      <b/>
      <sz val="13"/>
      <name val="CordiaUPC"/>
      <family val="1"/>
    </font>
    <font>
      <sz val="13"/>
      <name val="CordiaUPC"/>
      <family val="1"/>
    </font>
    <font>
      <sz val="14"/>
      <name val="DilleniaUPC"/>
      <family val="1"/>
    </font>
    <font>
      <b/>
      <sz val="12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b/>
      <sz val="17"/>
      <name val="CordiaUPC"/>
      <family val="1"/>
    </font>
    <font>
      <b/>
      <sz val="17"/>
      <name val="Dilleni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39" fontId="6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4" fillId="0" borderId="0" xfId="0" applyFont="1" applyFill="1" applyAlignment="1" quotePrefix="1">
      <alignment horizontal="right" textRotation="180"/>
    </xf>
    <xf numFmtId="0" fontId="11" fillId="0" borderId="0" xfId="0" applyFont="1" applyAlignment="1">
      <alignment/>
    </xf>
    <xf numFmtId="0" fontId="7" fillId="0" borderId="3" xfId="0" applyFont="1" applyBorder="1" applyAlignment="1" quotePrefix="1">
      <alignment horizontal="center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quotePrefix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2" xfId="0" applyFont="1" applyBorder="1" applyAlignment="1" quotePrefix="1">
      <alignment horizont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 applyProtection="1">
      <alignment horizontal="center"/>
      <protection locked="0"/>
    </xf>
    <xf numFmtId="39" fontId="6" fillId="0" borderId="1" xfId="0" applyNumberFormat="1" applyFont="1" applyBorder="1" applyAlignment="1" applyProtection="1" quotePrefix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 quotePrefix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9" fontId="6" fillId="0" borderId="1" xfId="0" applyNumberFormat="1" applyFont="1" applyBorder="1" applyAlignment="1" applyProtection="1">
      <alignment horizontal="center"/>
      <protection locked="0"/>
    </xf>
    <xf numFmtId="213" fontId="6" fillId="0" borderId="1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39" fontId="6" fillId="2" borderId="1" xfId="0" applyNumberFormat="1" applyFont="1" applyFill="1" applyBorder="1" applyAlignment="1" applyProtection="1" quotePrefix="1">
      <alignment horizontal="center"/>
      <protection locked="0"/>
    </xf>
    <xf numFmtId="39" fontId="6" fillId="2" borderId="1" xfId="0" applyNumberFormat="1" applyFont="1" applyFill="1" applyBorder="1" applyAlignment="1" applyProtection="1">
      <alignment horizontal="center"/>
      <protection locked="0"/>
    </xf>
    <xf numFmtId="39" fontId="9" fillId="2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08" fontId="8" fillId="0" borderId="1" xfId="0" applyNumberFormat="1" applyFont="1" applyFill="1" applyBorder="1" applyAlignment="1" applyProtection="1">
      <alignment horizontal="center"/>
      <protection/>
    </xf>
    <xf numFmtId="39" fontId="8" fillId="0" borderId="1" xfId="0" applyNumberFormat="1" applyFont="1" applyFill="1" applyBorder="1" applyAlignment="1" applyProtection="1" quotePrefix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211" fontId="6" fillId="0" borderId="1" xfId="15" applyNumberFormat="1" applyFont="1" applyFill="1" applyBorder="1" applyAlignment="1" applyProtection="1">
      <alignment horizontal="center"/>
      <protection/>
    </xf>
    <xf numFmtId="211" fontId="6" fillId="0" borderId="1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12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center"/>
    </xf>
    <xf numFmtId="3" fontId="6" fillId="0" borderId="1" xfId="15" applyNumberFormat="1" applyFont="1" applyFill="1" applyBorder="1" applyAlignment="1" applyProtection="1">
      <alignment horizontal="center"/>
      <protection/>
    </xf>
    <xf numFmtId="37" fontId="6" fillId="2" borderId="1" xfId="0" applyNumberFormat="1" applyFont="1" applyFill="1" applyBorder="1" applyAlignment="1" applyProtection="1" quotePrefix="1">
      <alignment horizontal="center"/>
      <protection locked="0"/>
    </xf>
    <xf numFmtId="37" fontId="6" fillId="2" borderId="1" xfId="0" applyNumberFormat="1" applyFont="1" applyFill="1" applyBorder="1" applyAlignment="1" applyProtection="1">
      <alignment horizontal="center"/>
      <protection locked="0"/>
    </xf>
    <xf numFmtId="37" fontId="9" fillId="2" borderId="1" xfId="0" applyNumberFormat="1" applyFont="1" applyFill="1" applyBorder="1" applyAlignment="1" applyProtection="1">
      <alignment horizontal="center"/>
      <protection locked="0"/>
    </xf>
    <xf numFmtId="211" fontId="8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7">
      <selection activeCell="B29" sqref="B29"/>
    </sheetView>
  </sheetViews>
  <sheetFormatPr defaultColWidth="9.140625" defaultRowHeight="12.75"/>
  <cols>
    <col min="1" max="1" width="23.421875" style="3" customWidth="1"/>
    <col min="2" max="3" width="14.57421875" style="3" customWidth="1"/>
    <col min="4" max="4" width="13.421875" style="3" customWidth="1"/>
    <col min="5" max="5" width="13.57421875" style="3" customWidth="1"/>
    <col min="6" max="6" width="14.421875" style="3" customWidth="1"/>
    <col min="7" max="7" width="12.8515625" style="3" customWidth="1"/>
    <col min="8" max="8" width="14.00390625" style="3" customWidth="1"/>
    <col min="9" max="9" width="22.7109375" style="3" customWidth="1"/>
    <col min="10" max="10" width="10.421875" style="3" customWidth="1"/>
    <col min="11" max="16384" width="9.140625" style="3" customWidth="1"/>
  </cols>
  <sheetData>
    <row r="1" spans="1:5" ht="25.5">
      <c r="A1" s="79" t="s">
        <v>0</v>
      </c>
      <c r="C1" s="4"/>
      <c r="D1" s="4"/>
      <c r="E1" s="4"/>
    </row>
    <row r="2" spans="1:5" ht="23.25" customHeight="1">
      <c r="A2" s="80" t="s">
        <v>1</v>
      </c>
      <c r="C2" s="4"/>
      <c r="D2" s="4"/>
      <c r="E2" s="4"/>
    </row>
    <row r="3" spans="1:5" ht="22.5" customHeight="1">
      <c r="A3" s="80" t="s">
        <v>2</v>
      </c>
      <c r="D3" s="4"/>
      <c r="E3" s="4"/>
    </row>
    <row r="4" spans="1:13" ht="18">
      <c r="A4" s="5"/>
      <c r="B4" s="6"/>
      <c r="C4" s="35" t="s">
        <v>3</v>
      </c>
      <c r="D4" s="55"/>
      <c r="E4" s="6"/>
      <c r="F4" s="6"/>
      <c r="G4" s="6"/>
      <c r="H4" s="6"/>
      <c r="I4" s="7"/>
      <c r="J4" s="8"/>
      <c r="K4" s="8"/>
      <c r="L4" s="8"/>
      <c r="M4" s="8"/>
    </row>
    <row r="5" spans="1:13" ht="18">
      <c r="A5" s="9"/>
      <c r="B5" s="10" t="s">
        <v>4</v>
      </c>
      <c r="C5" s="13" t="s">
        <v>5</v>
      </c>
      <c r="D5" s="56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/>
      <c r="J5" s="8"/>
      <c r="K5" s="8"/>
      <c r="L5" s="8"/>
      <c r="M5" s="8"/>
    </row>
    <row r="6" spans="1:11" ht="21">
      <c r="A6" s="12" t="s">
        <v>11</v>
      </c>
      <c r="B6" s="38" t="s">
        <v>12</v>
      </c>
      <c r="C6" s="39" t="s">
        <v>13</v>
      </c>
      <c r="D6" s="57" t="s">
        <v>14</v>
      </c>
      <c r="E6" s="38" t="s">
        <v>15</v>
      </c>
      <c r="F6" s="38" t="s">
        <v>14</v>
      </c>
      <c r="G6" s="38" t="s">
        <v>14</v>
      </c>
      <c r="H6" s="38" t="s">
        <v>14</v>
      </c>
      <c r="I6" s="85" t="s">
        <v>16</v>
      </c>
      <c r="J6" s="8"/>
      <c r="K6" s="8"/>
    </row>
    <row r="7" spans="1:11" ht="18">
      <c r="A7" s="1"/>
      <c r="B7" s="38" t="s">
        <v>17</v>
      </c>
      <c r="C7" s="39" t="s">
        <v>18</v>
      </c>
      <c r="D7" s="57" t="s">
        <v>19</v>
      </c>
      <c r="E7" s="38" t="s">
        <v>20</v>
      </c>
      <c r="F7" s="39" t="s">
        <v>21</v>
      </c>
      <c r="G7" s="38" t="s">
        <v>22</v>
      </c>
      <c r="H7" s="38" t="s">
        <v>23</v>
      </c>
      <c r="I7" s="41"/>
      <c r="J7" s="8"/>
      <c r="K7" s="8"/>
    </row>
    <row r="8" spans="1:11" ht="18">
      <c r="A8" s="14"/>
      <c r="B8" s="2"/>
      <c r="C8" s="40" t="s">
        <v>24</v>
      </c>
      <c r="D8" s="58"/>
      <c r="E8" s="42"/>
      <c r="F8" s="42"/>
      <c r="G8" s="45" t="s">
        <v>25</v>
      </c>
      <c r="H8" s="42"/>
      <c r="I8" s="43"/>
      <c r="J8" s="8"/>
      <c r="K8" s="8"/>
    </row>
    <row r="9" spans="1:13" ht="4.5" customHeight="1">
      <c r="A9" s="9"/>
      <c r="B9" s="10"/>
      <c r="C9" s="10"/>
      <c r="D9" s="56"/>
      <c r="E9" s="10"/>
      <c r="F9" s="10"/>
      <c r="G9" s="10"/>
      <c r="H9" s="10"/>
      <c r="I9" s="11"/>
      <c r="J9" s="8"/>
      <c r="K9" s="8"/>
      <c r="L9" s="8"/>
      <c r="M9" s="8"/>
    </row>
    <row r="10" spans="1:10" ht="21">
      <c r="A10" s="63" t="s">
        <v>26</v>
      </c>
      <c r="B10" s="64">
        <f>+B14+B18+B20+B22+B24</f>
        <v>3298.1429999999996</v>
      </c>
      <c r="C10" s="65" t="s">
        <v>27</v>
      </c>
      <c r="D10" s="66">
        <f>SUM(D14+D18+D20+D22)</f>
        <v>6</v>
      </c>
      <c r="E10" s="66">
        <f>+E14+E18+E20+E22+E24</f>
        <v>26</v>
      </c>
      <c r="F10" s="66">
        <f>+F14+F18+F20+F22+F24</f>
        <v>30</v>
      </c>
      <c r="G10" s="66">
        <f>+G14+G18+G20+G22+G24</f>
        <v>171</v>
      </c>
      <c r="H10" s="66">
        <f>+H14+H18+H20+H22+H24</f>
        <v>48830</v>
      </c>
      <c r="I10" s="67" t="s">
        <v>28</v>
      </c>
      <c r="J10" s="8"/>
    </row>
    <row r="11" spans="1:10" ht="21">
      <c r="A11" s="68" t="s">
        <v>29</v>
      </c>
      <c r="B11" s="69">
        <f>SUM(B15)</f>
        <v>4.285</v>
      </c>
      <c r="C11" s="65" t="s">
        <v>27</v>
      </c>
      <c r="D11" s="69">
        <f>SUM(D15)</f>
        <v>1</v>
      </c>
      <c r="E11" s="65" t="s">
        <v>27</v>
      </c>
      <c r="F11" s="69">
        <f>SUM(F15)</f>
        <v>1</v>
      </c>
      <c r="G11" s="65" t="s">
        <v>27</v>
      </c>
      <c r="H11" s="70">
        <f>SUM(H15)</f>
        <v>6107</v>
      </c>
      <c r="I11" s="84" t="s">
        <v>30</v>
      </c>
      <c r="J11" s="8"/>
    </row>
    <row r="12" spans="1:10" ht="21">
      <c r="A12" s="71" t="s">
        <v>31</v>
      </c>
      <c r="B12" s="90">
        <f>+B16+B18+B20+B22+B24</f>
        <v>3293.8579999999997</v>
      </c>
      <c r="C12" s="65" t="s">
        <v>27</v>
      </c>
      <c r="D12" s="65" t="s">
        <v>27</v>
      </c>
      <c r="E12" s="66" t="s">
        <v>27</v>
      </c>
      <c r="F12" s="66">
        <f>+F16+F18+F20+F22+F24</f>
        <v>29</v>
      </c>
      <c r="G12" s="66">
        <f>+G16+G18+G20+G22+G24</f>
        <v>171</v>
      </c>
      <c r="H12" s="66">
        <f>+H16+H18+H20+H22+H24</f>
        <v>42723</v>
      </c>
      <c r="I12" s="84" t="s">
        <v>32</v>
      </c>
      <c r="J12" s="8"/>
    </row>
    <row r="13" spans="1:10" ht="9.75" customHeight="1">
      <c r="A13" s="73"/>
      <c r="B13" s="64"/>
      <c r="C13" s="65"/>
      <c r="D13" s="65"/>
      <c r="E13" s="66"/>
      <c r="F13" s="66"/>
      <c r="G13" s="66"/>
      <c r="H13" s="66"/>
      <c r="I13" s="72"/>
      <c r="J13" s="8"/>
    </row>
    <row r="14" spans="1:10" ht="21.75">
      <c r="A14" s="74" t="s">
        <v>33</v>
      </c>
      <c r="B14" s="75">
        <f aca="true" t="shared" si="0" ref="B14:H14">SUM(B15:B16)</f>
        <v>713.723</v>
      </c>
      <c r="C14" s="76">
        <v>0.3</v>
      </c>
      <c r="D14" s="77">
        <f t="shared" si="0"/>
        <v>3</v>
      </c>
      <c r="E14" s="77">
        <f t="shared" si="0"/>
        <v>7</v>
      </c>
      <c r="F14" s="77">
        <f t="shared" si="0"/>
        <v>9</v>
      </c>
      <c r="G14" s="77">
        <f t="shared" si="0"/>
        <v>38</v>
      </c>
      <c r="H14" s="86">
        <f t="shared" si="0"/>
        <v>27245</v>
      </c>
      <c r="I14" s="83" t="s">
        <v>34</v>
      </c>
      <c r="J14" s="8"/>
    </row>
    <row r="15" spans="1:10" ht="21.75">
      <c r="A15" s="46" t="s">
        <v>35</v>
      </c>
      <c r="B15" s="47">
        <v>4.285</v>
      </c>
      <c r="C15" s="48" t="s">
        <v>27</v>
      </c>
      <c r="D15" s="59">
        <v>1</v>
      </c>
      <c r="E15" s="50" t="s">
        <v>27</v>
      </c>
      <c r="F15" s="51">
        <v>1</v>
      </c>
      <c r="G15" s="50" t="s">
        <v>27</v>
      </c>
      <c r="H15" s="52">
        <v>6107</v>
      </c>
      <c r="I15" s="81" t="s">
        <v>30</v>
      </c>
      <c r="J15" s="8"/>
    </row>
    <row r="16" spans="1:10" ht="21.75">
      <c r="A16" s="46" t="s">
        <v>36</v>
      </c>
      <c r="B16" s="47">
        <v>709.438</v>
      </c>
      <c r="C16" s="48" t="s">
        <v>27</v>
      </c>
      <c r="D16" s="87">
        <v>2</v>
      </c>
      <c r="E16" s="52">
        <v>7</v>
      </c>
      <c r="F16" s="51">
        <v>8</v>
      </c>
      <c r="G16" s="52">
        <v>38</v>
      </c>
      <c r="H16" s="52">
        <v>21138</v>
      </c>
      <c r="I16" s="81" t="s">
        <v>32</v>
      </c>
      <c r="J16" s="8"/>
    </row>
    <row r="17" spans="1:10" ht="9.75" customHeight="1">
      <c r="A17" s="46"/>
      <c r="B17" s="47"/>
      <c r="C17" s="53"/>
      <c r="D17" s="61"/>
      <c r="E17" s="52"/>
      <c r="F17" s="51"/>
      <c r="G17" s="52"/>
      <c r="H17" s="52"/>
      <c r="I17" s="44"/>
      <c r="J17" s="8"/>
    </row>
    <row r="18" spans="1:10" ht="21.75">
      <c r="A18" s="46" t="s">
        <v>37</v>
      </c>
      <c r="B18" s="54">
        <v>783.01</v>
      </c>
      <c r="C18" s="49">
        <v>58</v>
      </c>
      <c r="D18" s="87">
        <v>1</v>
      </c>
      <c r="E18" s="52">
        <v>7</v>
      </c>
      <c r="F18" s="51">
        <v>7</v>
      </c>
      <c r="G18" s="52">
        <v>59</v>
      </c>
      <c r="H18" s="52">
        <v>3088</v>
      </c>
      <c r="I18" s="81" t="s">
        <v>38</v>
      </c>
      <c r="J18" s="8"/>
    </row>
    <row r="19" spans="1:10" ht="6.75" customHeight="1">
      <c r="A19" s="46"/>
      <c r="B19" s="47"/>
      <c r="C19" s="49"/>
      <c r="D19" s="88"/>
      <c r="E19" s="52"/>
      <c r="F19" s="51"/>
      <c r="G19" s="52"/>
      <c r="H19" s="52"/>
      <c r="I19" s="44"/>
      <c r="J19" s="8"/>
    </row>
    <row r="20" spans="1:10" ht="21.75">
      <c r="A20" s="46" t="s">
        <v>39</v>
      </c>
      <c r="B20" s="47">
        <v>657.688</v>
      </c>
      <c r="C20" s="49">
        <v>52</v>
      </c>
      <c r="D20" s="87">
        <v>1</v>
      </c>
      <c r="E20" s="52">
        <v>5</v>
      </c>
      <c r="F20" s="51">
        <v>5</v>
      </c>
      <c r="G20" s="52">
        <v>32</v>
      </c>
      <c r="H20" s="52">
        <v>4621</v>
      </c>
      <c r="I20" s="81" t="s">
        <v>40</v>
      </c>
      <c r="J20" s="8"/>
    </row>
    <row r="21" spans="1:10" ht="7.5" customHeight="1">
      <c r="A21" s="46"/>
      <c r="B21" s="47"/>
      <c r="C21" s="49"/>
      <c r="D21" s="88"/>
      <c r="E21" s="52"/>
      <c r="F21" s="51"/>
      <c r="G21" s="52"/>
      <c r="H21" s="52"/>
      <c r="I21" s="44"/>
      <c r="J21" s="8"/>
    </row>
    <row r="22" spans="1:10" ht="21.75">
      <c r="A22" s="46" t="s">
        <v>41</v>
      </c>
      <c r="B22" s="47">
        <v>748.546</v>
      </c>
      <c r="C22" s="49">
        <v>43</v>
      </c>
      <c r="D22" s="87">
        <v>1</v>
      </c>
      <c r="E22" s="52">
        <v>5</v>
      </c>
      <c r="F22" s="51">
        <v>7</v>
      </c>
      <c r="G22" s="52">
        <v>30</v>
      </c>
      <c r="H22" s="52">
        <v>11595</v>
      </c>
      <c r="I22" s="81" t="s">
        <v>42</v>
      </c>
      <c r="J22" s="8"/>
    </row>
    <row r="23" spans="1:10" ht="7.5" customHeight="1">
      <c r="A23" s="15"/>
      <c r="B23" s="36"/>
      <c r="C23" s="17"/>
      <c r="D23" s="89"/>
      <c r="E23" s="19"/>
      <c r="F23" s="18"/>
      <c r="G23" s="19"/>
      <c r="H23" s="19"/>
      <c r="I23" s="44"/>
      <c r="J23" s="8"/>
    </row>
    <row r="24" spans="1:10" ht="21.75">
      <c r="A24" s="46" t="s">
        <v>43</v>
      </c>
      <c r="B24" s="47">
        <v>395.176</v>
      </c>
      <c r="C24" s="49">
        <v>92</v>
      </c>
      <c r="D24" s="60" t="s">
        <v>27</v>
      </c>
      <c r="E24" s="50">
        <v>2</v>
      </c>
      <c r="F24" s="51">
        <v>2</v>
      </c>
      <c r="G24" s="52">
        <v>12</v>
      </c>
      <c r="H24" s="52">
        <v>2281</v>
      </c>
      <c r="I24" s="81" t="s">
        <v>44</v>
      </c>
      <c r="J24" s="8"/>
    </row>
    <row r="25" spans="1:9" ht="4.5" customHeight="1">
      <c r="A25" s="20"/>
      <c r="B25" s="21"/>
      <c r="C25" s="22"/>
      <c r="D25" s="62"/>
      <c r="E25" s="23"/>
      <c r="F25" s="24"/>
      <c r="G25" s="25"/>
      <c r="H25" s="26"/>
      <c r="I25" s="27"/>
    </row>
    <row r="26" spans="1:9" ht="5.25" customHeight="1">
      <c r="A26" s="16"/>
      <c r="B26" s="28"/>
      <c r="C26" s="29"/>
      <c r="D26" s="29"/>
      <c r="E26" s="30"/>
      <c r="F26" s="31"/>
      <c r="G26" s="30"/>
      <c r="H26" s="31"/>
      <c r="I26" s="16"/>
    </row>
    <row r="27" spans="4:9" ht="22.5" customHeight="1">
      <c r="D27" s="82" t="s">
        <v>47</v>
      </c>
      <c r="F27" s="32"/>
      <c r="I27" s="33"/>
    </row>
    <row r="28" spans="4:9" ht="19.5" customHeight="1">
      <c r="D28" s="37" t="s">
        <v>45</v>
      </c>
      <c r="F28" s="34"/>
      <c r="G28" s="34"/>
      <c r="H28" s="34" t="s">
        <v>46</v>
      </c>
      <c r="I28" s="78" t="s">
        <v>46</v>
      </c>
    </row>
    <row r="29" ht="15">
      <c r="I29"/>
    </row>
  </sheetData>
  <printOptions horizontalCentered="1"/>
  <pageMargins left="0.39" right="0.5" top="1" bottom="0.5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2000-08-11T03:07:16Z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