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61" windowWidth="12120" windowHeight="9120" tabRatio="557" activeTab="0"/>
  </bookViews>
  <sheets>
    <sheet name="T-16.2" sheetId="1" r:id="rId1"/>
  </sheets>
  <definedNames/>
  <calcPr fullCalcOnLoad="1"/>
</workbook>
</file>

<file path=xl/sharedStrings.xml><?xml version="1.0" encoding="utf-8"?>
<sst xmlns="http://schemas.openxmlformats.org/spreadsheetml/2006/main" count="163" uniqueCount="126">
  <si>
    <t>Total</t>
  </si>
  <si>
    <t>ภาษีอากร</t>
  </si>
  <si>
    <t>ทรัพย์สิน</t>
  </si>
  <si>
    <t>สาธารณูปโภค</t>
  </si>
  <si>
    <t>Revenue</t>
  </si>
  <si>
    <t>Property</t>
  </si>
  <si>
    <t>Miscellaneous</t>
  </si>
  <si>
    <t>เงินอุดหนุน</t>
  </si>
  <si>
    <t>Subsidies</t>
  </si>
  <si>
    <t>อำเภอ/เทศบาล</t>
  </si>
  <si>
    <t xml:space="preserve">รายได้ </t>
  </si>
  <si>
    <t>รายจ่าย</t>
  </si>
  <si>
    <t>Expenditure</t>
  </si>
  <si>
    <t>District/Municipality</t>
  </si>
  <si>
    <t>รายจ่ายประจำ</t>
  </si>
  <si>
    <t>Permanent</t>
  </si>
  <si>
    <t xml:space="preserve">Expenditure  of </t>
  </si>
  <si>
    <t>Central</t>
  </si>
  <si>
    <t>expenditure</t>
  </si>
  <si>
    <t>Taxes and</t>
  </si>
  <si>
    <t>ค่าธรรมเนียม</t>
  </si>
  <si>
    <t>ค่าปรับ</t>
  </si>
  <si>
    <t>Public</t>
  </si>
  <si>
    <t>utilities</t>
  </si>
  <si>
    <t>เบ็ดเตล็ด</t>
  </si>
  <si>
    <t>duties</t>
  </si>
  <si>
    <t>investment</t>
  </si>
  <si>
    <t>Fees and fine</t>
  </si>
  <si>
    <t>เพื่อการลงทุน</t>
  </si>
  <si>
    <t>งบกลาง</t>
  </si>
  <si>
    <t>อำเภอเมืองจันทบุรี</t>
  </si>
  <si>
    <t>เทศบาลเมืองจันทบุรี</t>
  </si>
  <si>
    <t>เทศบาลตำบลจันทนิมิต</t>
  </si>
  <si>
    <t>เทศบาลตำบลบางกะจะ</t>
  </si>
  <si>
    <t>เทศบาลตำบลพลับพลานารายณ์</t>
  </si>
  <si>
    <t>เทศบาลตำบลหนองบัว</t>
  </si>
  <si>
    <t>อำเภอขลุง</t>
  </si>
  <si>
    <t>เทศบาลเมืองขลุง</t>
  </si>
  <si>
    <t>อำเภอท่าใหม่</t>
  </si>
  <si>
    <t>เทศบาลตำบลท่าใหม่</t>
  </si>
  <si>
    <t>เทศบาลตำบลเนินสูง</t>
  </si>
  <si>
    <t>เทศบาลตำบลหนองคล้า</t>
  </si>
  <si>
    <t>อำเภอโป่งน้ำร้อน</t>
  </si>
  <si>
    <t>เทศบาลตำบลโป่งน้ำร้อน</t>
  </si>
  <si>
    <t>อำเภอมะขาม</t>
  </si>
  <si>
    <t>เทศบาลตำบลมะขาม</t>
  </si>
  <si>
    <t>อำเภอแหลมสิงห์</t>
  </si>
  <si>
    <t>เทศบาลตำบลปากน้ำแหลมสิงห์</t>
  </si>
  <si>
    <t>เทศบาลตำบลพลิ้ว</t>
  </si>
  <si>
    <t>อำเภอสอยดาว</t>
  </si>
  <si>
    <t>เทศบาลตำบลทรายขาว</t>
  </si>
  <si>
    <t>อำเภอแก่งหางแมว</t>
  </si>
  <si>
    <t>อำเภอนายายอาม</t>
  </si>
  <si>
    <t>เทศบาลตำบลนายายอาม</t>
  </si>
  <si>
    <t>กิ่งอำเภอเขาคิชฌกูฏ</t>
  </si>
  <si>
    <t>Mueang Chanthaburi District</t>
  </si>
  <si>
    <t>Chanthaburi Town Munitcipality</t>
  </si>
  <si>
    <t>Chanthanimit Subdistrict Munitcipality</t>
  </si>
  <si>
    <t>Tha Chang Subdistrict Munitcipality</t>
  </si>
  <si>
    <t>Bang Kacha Subdistrict Munitcipality</t>
  </si>
  <si>
    <t>Phlap Phla Naria Subdistrict Munitcipality</t>
  </si>
  <si>
    <t>Nong Bua Subdistrict Munitcipality</t>
  </si>
  <si>
    <t>Khlung District</t>
  </si>
  <si>
    <t>Khlung Town Munitcipality</t>
  </si>
  <si>
    <t>Tha Mai District</t>
  </si>
  <si>
    <t>Tha Mai District Subdistrict Munitcipality</t>
  </si>
  <si>
    <t>Noen Sung Subdistrict Munitcipality</t>
  </si>
  <si>
    <t>Nong Khla Subdistrict Munitcipality</t>
  </si>
  <si>
    <t>Pong Nam Ron District</t>
  </si>
  <si>
    <t>Pong Nam Ron Subdistrict Munitcipality</t>
  </si>
  <si>
    <t>Makham District</t>
  </si>
  <si>
    <t>Laem Sing District</t>
  </si>
  <si>
    <t>Pak Nom Leam Sing Subdistrict Munitcipality</t>
  </si>
  <si>
    <t>Phliu Subdistrict Munitcipality</t>
  </si>
  <si>
    <t>Soi Dao District</t>
  </si>
  <si>
    <t>Sai Khao Subdistrict Munitcipality</t>
  </si>
  <si>
    <t>Kaeng Hang Maeu District</t>
  </si>
  <si>
    <t>Na Yai Am District</t>
  </si>
  <si>
    <t>Na Yai Am Subdistrict Munitcipality</t>
  </si>
  <si>
    <t>Khao Khitchakut Minor District</t>
  </si>
  <si>
    <t xml:space="preserve">     ที่มา:  สำนักงานท้องถิ่นจังหวัดจันทบุรี</t>
  </si>
  <si>
    <t xml:space="preserve"> Source:Chanthaburi   Provincial Local Office</t>
  </si>
  <si>
    <t>เทศบาลตำบลเกาะขวาง</t>
  </si>
  <si>
    <t>เทศบาลตำบลเกวียนหัก</t>
  </si>
  <si>
    <t>เทศบาลตำบลตกพรม</t>
  </si>
  <si>
    <t>เทศบาลตำบลเขาบายศรี</t>
  </si>
  <si>
    <t>เทศบาลตำบลคลองใหญ่</t>
  </si>
  <si>
    <t>เทศบาลตำบลทับช้าง</t>
  </si>
  <si>
    <t>เทศบาลตำบลบ่อ</t>
  </si>
  <si>
    <t>เทศบาลตำบลบ่อเวฬุ</t>
  </si>
  <si>
    <t>เทศบาลตำบลมะขามเมืองใหม่</t>
  </si>
  <si>
    <t>เทศบาลตำบลหนองตาคง</t>
  </si>
  <si>
    <t>เทศบาลตำบลอ่างคีรี</t>
  </si>
  <si>
    <t>เทศบาลเมืองท่าช้าง</t>
  </si>
  <si>
    <t xml:space="preserve">         เทศบาลตำบลชากไทย</t>
  </si>
  <si>
    <t xml:space="preserve">         เทศบาลตำบลตะเคียนทอง</t>
  </si>
  <si>
    <t xml:space="preserve">         เทศบาลตำบลพลวง</t>
  </si>
  <si>
    <t>Makham Subdistrict Munitcipality</t>
  </si>
  <si>
    <t>Angkiri Subdistrict Munitcipality</t>
  </si>
  <si>
    <t>Tab Chang Subdistrict Munitcipality</t>
  </si>
  <si>
    <t>Nong Ta Kong  Subdistrict Munitcipality</t>
  </si>
  <si>
    <t>Khlong Yai Subdistrict Munitcipality</t>
  </si>
  <si>
    <t>Khao Bay Sri Subdistrict Munitcipality</t>
  </si>
  <si>
    <t>Boa Weru Subdistrict Munitcipality</t>
  </si>
  <si>
    <t>Boa Subdistrict Munitcipality</t>
  </si>
  <si>
    <t>Tok Prom Subdistrict Munitcipality</t>
  </si>
  <si>
    <t>Kwieng Hug  Subdistrict Munitcipality</t>
  </si>
  <si>
    <t>Koh Kwang Subdistrict Munitcipality</t>
  </si>
  <si>
    <t>ตาราง     16.2   รายรับ และรายจ่ายจริงของเทศบาล จำแนกตามประเภท เป็นรายอำเภอ และเทศบาล ปีงบประมาณ  2552</t>
  </si>
  <si>
    <t>TABLE  16.2   ACTUAL REVENUE AND EXPENDITURE OF MUNICIPALITY BY TYPE, DISTRICT AND MUNICIPALITY: FISCAL YEAR 2009</t>
  </si>
  <si>
    <t>Chak Thai Subdistrict Munitcipality</t>
  </si>
  <si>
    <t>Ta Kien Tong Subdistrict Munitcipality</t>
  </si>
  <si>
    <t>Plung  Subdistrict Munitcipality</t>
  </si>
  <si>
    <t xml:space="preserve">ตาราง     16.2 รายรับ และรายจ่ายจริงของเทศบาล จำแนกตามประเภท เป็นรายอำเภอ และเทศบาล ปีงบประมาณ  2552 (ต่อ)  </t>
  </si>
  <si>
    <t>TABLE 16.2 ACTUAL REVENUE AND EXPENDITURE OF MUNICIPALITY BY TYPE, DISTRICT AND MUNICIPALITY: FISCAL YEAR 2009 (CONTD.)</t>
  </si>
  <si>
    <t>รวมยอด</t>
  </si>
  <si>
    <t>เทศบาลตำบลวันยาว</t>
  </si>
  <si>
    <t>Wanyouw Subdistrict Munitcipality</t>
  </si>
  <si>
    <t>เทศบาลตำบลเขาวัว-พลอยแหวน</t>
  </si>
  <si>
    <t>เทศบาลตำบลฉมัน</t>
  </si>
  <si>
    <t>Chaman Subdistrict Munitcipality</t>
  </si>
  <si>
    <t>เทศบาลตำบลวังแซ้ม</t>
  </si>
  <si>
    <t>Wangsam Subdistrict Munitcipality</t>
  </si>
  <si>
    <t xml:space="preserve">         เทศบาลตำบลจันทเขลม</t>
  </si>
  <si>
    <t>Chanthaklem Subdistrict Munitcipality</t>
  </si>
  <si>
    <t>เทศบาลตำบลท่าหลวง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</si>
</sst>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\ \ \ "/>
    <numFmt numFmtId="201" formatCode="\-\ \ \ ."/>
    <numFmt numFmtId="202" formatCode="#,##0.00\ \ "/>
    <numFmt numFmtId="203" formatCode="00000"/>
    <numFmt numFmtId="204" formatCode="0.00\ \ \ \ \ "/>
    <numFmt numFmtId="205" formatCode="#,##0.00\ \ \ \ \ \ "/>
    <numFmt numFmtId="206" formatCode="\-\ \ \ \ \ "/>
    <numFmt numFmtId="207" formatCode="\-\ \ "/>
    <numFmt numFmtId="208" formatCode="\-\ \ \ "/>
    <numFmt numFmtId="209" formatCode="#,##0.00\ \ \ \ \ "/>
    <numFmt numFmtId="210" formatCode="0\ \ \ 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General\ \ \ "/>
    <numFmt numFmtId="216" formatCode="\-\ \ \ .\ "/>
    <numFmt numFmtId="217" formatCode="[&lt;=99999999][$-D000000]0\-####\-####;[$-D000000]#\-####\-####"/>
    <numFmt numFmtId="218" formatCode="#,##0.00\ "/>
    <numFmt numFmtId="219" formatCode="\-\ \ \ \ "/>
    <numFmt numFmtId="220" formatCode="#,##0.00\ \ \ \ "/>
    <numFmt numFmtId="221" formatCode="0.00\ \ "/>
    <numFmt numFmtId="222" formatCode="\-"/>
  </numFmts>
  <fonts count="44">
    <font>
      <sz val="14"/>
      <name val="Cordia New"/>
      <family val="0"/>
    </font>
    <font>
      <b/>
      <sz val="14"/>
      <name val="AngsanaUPC"/>
      <family val="1"/>
    </font>
    <font>
      <sz val="13"/>
      <name val="AngsanaUPC"/>
      <family val="1"/>
    </font>
    <font>
      <sz val="12"/>
      <name val="AngsanaUPC"/>
      <family val="0"/>
    </font>
    <font>
      <sz val="11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3"/>
      <name val="Angsana New"/>
      <family val="1"/>
    </font>
    <font>
      <sz val="10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3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14" borderId="2" applyNumberFormat="0" applyAlignment="0" applyProtection="0"/>
    <xf numFmtId="0" fontId="36" fillId="0" borderId="3" applyNumberFormat="0" applyFill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1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42" fillId="2" borderId="5" applyNumberFormat="0" applyAlignment="0" applyProtection="0"/>
    <xf numFmtId="0" fontId="0" fillId="24" borderId="6" applyNumberFormat="0" applyFont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0" fontId="14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202" fontId="8" fillId="0" borderId="14" xfId="0" applyNumberFormat="1" applyFont="1" applyFill="1" applyBorder="1" applyAlignment="1">
      <alignment horizontal="right"/>
    </xf>
    <xf numFmtId="200" fontId="8" fillId="2" borderId="0" xfId="0" applyNumberFormat="1" applyFont="1" applyFill="1" applyBorder="1" applyAlignment="1">
      <alignment horizontal="center"/>
    </xf>
    <xf numFmtId="200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8" fillId="2" borderId="15" xfId="0" applyFont="1" applyFill="1" applyBorder="1" applyAlignment="1">
      <alignment/>
    </xf>
    <xf numFmtId="202" fontId="8" fillId="0" borderId="1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3" fillId="2" borderId="15" xfId="0" applyFont="1" applyFill="1" applyBorder="1" applyAlignment="1">
      <alignment horizontal="left" indent="2"/>
    </xf>
    <xf numFmtId="202" fontId="13" fillId="0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202" fontId="13" fillId="0" borderId="10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/>
    </xf>
    <xf numFmtId="0" fontId="13" fillId="2" borderId="16" xfId="0" applyFont="1" applyFill="1" applyBorder="1" applyAlignment="1">
      <alignment/>
    </xf>
    <xf numFmtId="0" fontId="13" fillId="2" borderId="17" xfId="0" applyFont="1" applyFill="1" applyBorder="1" applyAlignment="1">
      <alignment horizontal="left" indent="2"/>
    </xf>
    <xf numFmtId="202" fontId="13" fillId="0" borderId="12" xfId="0" applyNumberFormat="1" applyFont="1" applyFill="1" applyBorder="1" applyAlignment="1">
      <alignment/>
    </xf>
    <xf numFmtId="0" fontId="13" fillId="2" borderId="18" xfId="0" applyFont="1" applyFill="1" applyBorder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8" fillId="2" borderId="16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horizontal="left"/>
    </xf>
    <xf numFmtId="0" fontId="13" fillId="2" borderId="15" xfId="0" applyFont="1" applyFill="1" applyBorder="1" applyAlignment="1">
      <alignment/>
    </xf>
    <xf numFmtId="0" fontId="13" fillId="2" borderId="17" xfId="0" applyFont="1" applyFill="1" applyBorder="1" applyAlignment="1">
      <alignment/>
    </xf>
    <xf numFmtId="202" fontId="13" fillId="0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3" fillId="2" borderId="13" xfId="0" applyFont="1" applyFill="1" applyBorder="1" applyAlignment="1">
      <alignment horizontal="left" indent="2"/>
    </xf>
    <xf numFmtId="0" fontId="13" fillId="2" borderId="19" xfId="0" applyFont="1" applyFill="1" applyBorder="1" applyAlignment="1">
      <alignment/>
    </xf>
    <xf numFmtId="207" fontId="13" fillId="0" borderId="10" xfId="0" applyNumberFormat="1" applyFont="1" applyFill="1" applyBorder="1" applyAlignment="1">
      <alignment horizontal="right"/>
    </xf>
    <xf numFmtId="202" fontId="13" fillId="0" borderId="20" xfId="0" applyNumberFormat="1" applyFont="1" applyFill="1" applyBorder="1" applyAlignment="1">
      <alignment/>
    </xf>
    <xf numFmtId="202" fontId="13" fillId="0" borderId="21" xfId="0" applyNumberFormat="1" applyFont="1" applyFill="1" applyBorder="1" applyAlignment="1">
      <alignment horizontal="right"/>
    </xf>
    <xf numFmtId="202" fontId="13" fillId="0" borderId="20" xfId="0" applyNumberFormat="1" applyFont="1" applyFill="1" applyBorder="1" applyAlignment="1">
      <alignment horizontal="right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202" fontId="13" fillId="0" borderId="29" xfId="0" applyNumberFormat="1" applyFont="1" applyFill="1" applyBorder="1" applyAlignment="1">
      <alignment/>
    </xf>
    <xf numFmtId="202" fontId="13" fillId="0" borderId="30" xfId="0" applyNumberFormat="1" applyFont="1" applyFill="1" applyBorder="1" applyAlignment="1">
      <alignment/>
    </xf>
    <xf numFmtId="207" fontId="13" fillId="0" borderId="25" xfId="0" applyNumberFormat="1" applyFont="1" applyFill="1" applyBorder="1" applyAlignment="1">
      <alignment horizontal="right"/>
    </xf>
    <xf numFmtId="202" fontId="13" fillId="0" borderId="31" xfId="0" applyNumberFormat="1" applyFont="1" applyFill="1" applyBorder="1" applyAlignment="1">
      <alignment/>
    </xf>
    <xf numFmtId="202" fontId="8" fillId="0" borderId="22" xfId="0" applyNumberFormat="1" applyFont="1" applyFill="1" applyBorder="1" applyAlignment="1">
      <alignment horizontal="right"/>
    </xf>
    <xf numFmtId="202" fontId="8" fillId="0" borderId="25" xfId="0" applyNumberFormat="1" applyFont="1" applyFill="1" applyBorder="1" applyAlignment="1">
      <alignment horizontal="right"/>
    </xf>
    <xf numFmtId="202" fontId="8" fillId="0" borderId="24" xfId="0" applyNumberFormat="1" applyFont="1" applyFill="1" applyBorder="1" applyAlignment="1">
      <alignment horizontal="right"/>
    </xf>
    <xf numFmtId="202" fontId="13" fillId="0" borderId="22" xfId="0" applyNumberFormat="1" applyFont="1" applyFill="1" applyBorder="1" applyAlignment="1">
      <alignment/>
    </xf>
    <xf numFmtId="202" fontId="13" fillId="0" borderId="25" xfId="0" applyNumberFormat="1" applyFont="1" applyFill="1" applyBorder="1" applyAlignment="1">
      <alignment/>
    </xf>
    <xf numFmtId="202" fontId="13" fillId="0" borderId="25" xfId="0" applyNumberFormat="1" applyFont="1" applyFill="1" applyBorder="1" applyAlignment="1">
      <alignment horizontal="right"/>
    </xf>
    <xf numFmtId="202" fontId="13" fillId="0" borderId="24" xfId="0" applyNumberFormat="1" applyFont="1" applyFill="1" applyBorder="1" applyAlignment="1">
      <alignment horizontal="right"/>
    </xf>
    <xf numFmtId="202" fontId="13" fillId="0" borderId="24" xfId="0" applyNumberFormat="1" applyFont="1" applyFill="1" applyBorder="1" applyAlignment="1">
      <alignment/>
    </xf>
    <xf numFmtId="207" fontId="13" fillId="0" borderId="22" xfId="0" applyNumberFormat="1" applyFont="1" applyFill="1" applyBorder="1" applyAlignment="1">
      <alignment horizontal="right"/>
    </xf>
    <xf numFmtId="207" fontId="13" fillId="0" borderId="24" xfId="0" applyNumberFormat="1" applyFont="1" applyFill="1" applyBorder="1" applyAlignment="1">
      <alignment horizontal="right"/>
    </xf>
    <xf numFmtId="202" fontId="8" fillId="2" borderId="22" xfId="0" applyNumberFormat="1" applyFont="1" applyFill="1" applyBorder="1" applyAlignment="1">
      <alignment horizontal="right"/>
    </xf>
    <xf numFmtId="202" fontId="8" fillId="2" borderId="25" xfId="0" applyNumberFormat="1" applyFont="1" applyFill="1" applyBorder="1" applyAlignment="1">
      <alignment horizontal="right"/>
    </xf>
    <xf numFmtId="202" fontId="8" fillId="2" borderId="24" xfId="0" applyNumberFormat="1" applyFont="1" applyFill="1" applyBorder="1" applyAlignment="1">
      <alignment horizontal="right"/>
    </xf>
    <xf numFmtId="202" fontId="13" fillId="0" borderId="26" xfId="0" applyNumberFormat="1" applyFont="1" applyFill="1" applyBorder="1" applyAlignment="1">
      <alignment/>
    </xf>
    <xf numFmtId="202" fontId="13" fillId="0" borderId="27" xfId="0" applyNumberFormat="1" applyFont="1" applyFill="1" applyBorder="1" applyAlignment="1">
      <alignment/>
    </xf>
    <xf numFmtId="202" fontId="13" fillId="0" borderId="28" xfId="0" applyNumberFormat="1" applyFont="1" applyFill="1" applyBorder="1" applyAlignment="1">
      <alignment/>
    </xf>
    <xf numFmtId="0" fontId="14" fillId="2" borderId="21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202" fontId="8" fillId="0" borderId="34" xfId="0" applyNumberFormat="1" applyFont="1" applyFill="1" applyBorder="1" applyAlignment="1">
      <alignment horizontal="right"/>
    </xf>
    <xf numFmtId="202" fontId="8" fillId="0" borderId="35" xfId="0" applyNumberFormat="1" applyFont="1" applyFill="1" applyBorder="1" applyAlignment="1">
      <alignment horizontal="right"/>
    </xf>
    <xf numFmtId="202" fontId="8" fillId="0" borderId="21" xfId="0" applyNumberFormat="1" applyFont="1" applyFill="1" applyBorder="1" applyAlignment="1">
      <alignment horizontal="right"/>
    </xf>
    <xf numFmtId="202" fontId="8" fillId="0" borderId="20" xfId="0" applyNumberFormat="1" applyFont="1" applyFill="1" applyBorder="1" applyAlignment="1">
      <alignment horizontal="right"/>
    </xf>
    <xf numFmtId="202" fontId="13" fillId="0" borderId="21" xfId="0" applyNumberFormat="1" applyFont="1" applyFill="1" applyBorder="1" applyAlignment="1">
      <alignment/>
    </xf>
    <xf numFmtId="202" fontId="13" fillId="0" borderId="32" xfId="0" applyNumberFormat="1" applyFont="1" applyFill="1" applyBorder="1" applyAlignment="1">
      <alignment/>
    </xf>
    <xf numFmtId="202" fontId="13" fillId="0" borderId="33" xfId="0" applyNumberFormat="1" applyFont="1" applyFill="1" applyBorder="1" applyAlignment="1">
      <alignment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14" fillId="2" borderId="34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vertical="center" shrinkToFit="1"/>
    </xf>
    <xf numFmtId="0" fontId="13" fillId="2" borderId="37" xfId="0" applyFont="1" applyFill="1" applyBorder="1" applyAlignment="1">
      <alignment vertical="center" shrinkToFit="1"/>
    </xf>
    <xf numFmtId="0" fontId="13" fillId="2" borderId="41" xfId="0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37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Thaihead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65</xdr:row>
      <xdr:rowOff>47625</xdr:rowOff>
    </xdr:from>
    <xdr:to>
      <xdr:col>6</xdr:col>
      <xdr:colOff>190500</xdr:colOff>
      <xdr:row>66</xdr:row>
      <xdr:rowOff>190500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62625" y="129349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70" zoomScaleNormal="70" zoomScalePageLayoutView="0" workbookViewId="0" topLeftCell="A1">
      <selection activeCell="B9" sqref="B9:J9"/>
    </sheetView>
  </sheetViews>
  <sheetFormatPr defaultColWidth="9.140625" defaultRowHeight="21.75"/>
  <cols>
    <col min="1" max="1" width="27.140625" style="8" customWidth="1"/>
    <col min="2" max="2" width="12.421875" style="8" customWidth="1"/>
    <col min="3" max="4" width="12.00390625" style="8" customWidth="1"/>
    <col min="5" max="5" width="11.140625" style="11" customWidth="1"/>
    <col min="6" max="6" width="11.7109375" style="8" customWidth="1"/>
    <col min="7" max="7" width="12.7109375" style="8" bestFit="1" customWidth="1"/>
    <col min="8" max="9" width="12.57421875" style="8" customWidth="1"/>
    <col min="10" max="10" width="11.7109375" style="8" customWidth="1"/>
    <col min="11" max="11" width="31.8515625" style="8" customWidth="1"/>
    <col min="12" max="12" width="10.28125" style="8" customWidth="1"/>
    <col min="13" max="16384" width="9.140625" style="8" customWidth="1"/>
  </cols>
  <sheetData>
    <row r="1" spans="1:5" s="4" customFormat="1" ht="18.75" customHeight="1">
      <c r="A1" s="5" t="s">
        <v>108</v>
      </c>
      <c r="E1" s="6"/>
    </row>
    <row r="2" spans="1:5" s="2" customFormat="1" ht="18.75" customHeight="1">
      <c r="A2" s="1" t="s">
        <v>109</v>
      </c>
      <c r="E2" s="7"/>
    </row>
    <row r="3" spans="1:11" s="14" customFormat="1" ht="16.5" customHeight="1">
      <c r="A3" s="97" t="s">
        <v>9</v>
      </c>
      <c r="B3" s="106" t="s">
        <v>10</v>
      </c>
      <c r="C3" s="107"/>
      <c r="D3" s="107"/>
      <c r="E3" s="107"/>
      <c r="F3" s="107"/>
      <c r="G3" s="107"/>
      <c r="H3" s="100" t="s">
        <v>11</v>
      </c>
      <c r="I3" s="100"/>
      <c r="J3" s="101"/>
      <c r="K3" s="94" t="s">
        <v>13</v>
      </c>
    </row>
    <row r="4" spans="1:11" s="14" customFormat="1" ht="9.75" customHeight="1">
      <c r="A4" s="98"/>
      <c r="B4" s="104" t="s">
        <v>4</v>
      </c>
      <c r="C4" s="105"/>
      <c r="D4" s="105"/>
      <c r="E4" s="105"/>
      <c r="F4" s="105"/>
      <c r="G4" s="105"/>
      <c r="H4" s="102" t="s">
        <v>12</v>
      </c>
      <c r="I4" s="102"/>
      <c r="J4" s="103"/>
      <c r="K4" s="95"/>
    </row>
    <row r="5" spans="1:11" s="14" customFormat="1" ht="20.25" customHeight="1">
      <c r="A5" s="98"/>
      <c r="B5" s="83"/>
      <c r="C5" s="15"/>
      <c r="D5" s="15"/>
      <c r="E5" s="16"/>
      <c r="F5" s="15"/>
      <c r="G5" s="13"/>
      <c r="H5" s="15"/>
      <c r="I5" s="15" t="s">
        <v>11</v>
      </c>
      <c r="J5" s="84" t="s">
        <v>11</v>
      </c>
      <c r="K5" s="95"/>
    </row>
    <row r="6" spans="1:11" s="14" customFormat="1" ht="19.5" customHeight="1">
      <c r="A6" s="98"/>
      <c r="B6" s="83" t="s">
        <v>1</v>
      </c>
      <c r="C6" s="15" t="s">
        <v>20</v>
      </c>
      <c r="D6" s="15" t="s">
        <v>2</v>
      </c>
      <c r="E6" s="15" t="s">
        <v>3</v>
      </c>
      <c r="F6" s="15" t="s">
        <v>24</v>
      </c>
      <c r="G6" s="12" t="s">
        <v>7</v>
      </c>
      <c r="H6" s="15" t="s">
        <v>14</v>
      </c>
      <c r="I6" s="15" t="s">
        <v>28</v>
      </c>
      <c r="J6" s="84" t="s">
        <v>29</v>
      </c>
      <c r="K6" s="95"/>
    </row>
    <row r="7" spans="1:11" s="14" customFormat="1" ht="16.5" customHeight="1">
      <c r="A7" s="98"/>
      <c r="B7" s="83" t="s">
        <v>19</v>
      </c>
      <c r="C7" s="15" t="s">
        <v>21</v>
      </c>
      <c r="D7" s="15" t="s">
        <v>5</v>
      </c>
      <c r="E7" s="15" t="s">
        <v>22</v>
      </c>
      <c r="F7" s="15" t="s">
        <v>6</v>
      </c>
      <c r="G7" s="12" t="s">
        <v>8</v>
      </c>
      <c r="H7" s="15" t="s">
        <v>15</v>
      </c>
      <c r="I7" s="15" t="s">
        <v>16</v>
      </c>
      <c r="J7" s="84" t="s">
        <v>17</v>
      </c>
      <c r="K7" s="95"/>
    </row>
    <row r="8" spans="1:11" s="14" customFormat="1" ht="12.75" customHeight="1">
      <c r="A8" s="99"/>
      <c r="B8" s="85" t="s">
        <v>25</v>
      </c>
      <c r="C8" s="17" t="s">
        <v>27</v>
      </c>
      <c r="D8" s="17"/>
      <c r="E8" s="17" t="s">
        <v>23</v>
      </c>
      <c r="F8" s="17"/>
      <c r="G8" s="17"/>
      <c r="H8" s="17" t="s">
        <v>12</v>
      </c>
      <c r="I8" s="17" t="s">
        <v>26</v>
      </c>
      <c r="J8" s="86" t="s">
        <v>18</v>
      </c>
      <c r="K8" s="96"/>
    </row>
    <row r="9" spans="1:12" s="22" customFormat="1" ht="16.5" customHeight="1">
      <c r="A9" s="18" t="s">
        <v>115</v>
      </c>
      <c r="B9" s="87">
        <f aca="true" t="shared" si="0" ref="B9:J9">SUM(B10,B18,B25,B31,B43,B50,B53,B56,B57,B59)</f>
        <v>573299174.34</v>
      </c>
      <c r="C9" s="19">
        <f t="shared" si="0"/>
        <v>30777236.110000003</v>
      </c>
      <c r="D9" s="19">
        <f t="shared" si="0"/>
        <v>19715853.220000003</v>
      </c>
      <c r="E9" s="19">
        <f t="shared" si="0"/>
        <v>5952632.38</v>
      </c>
      <c r="F9" s="19">
        <f t="shared" si="0"/>
        <v>9741731.169999998</v>
      </c>
      <c r="G9" s="19">
        <f t="shared" si="0"/>
        <v>572302775.19</v>
      </c>
      <c r="H9" s="19">
        <f t="shared" si="0"/>
        <v>851800814.6299999</v>
      </c>
      <c r="I9" s="19">
        <f t="shared" si="0"/>
        <v>239027127.02</v>
      </c>
      <c r="J9" s="88">
        <f t="shared" si="0"/>
        <v>62056971.220000006</v>
      </c>
      <c r="K9" s="20" t="s">
        <v>0</v>
      </c>
      <c r="L9" s="21"/>
    </row>
    <row r="10" spans="1:11" s="26" customFormat="1" ht="16.5" customHeight="1">
      <c r="A10" s="23" t="s">
        <v>30</v>
      </c>
      <c r="B10" s="89">
        <f aca="true" t="shared" si="1" ref="B10:J10">SUM(B11:B17)</f>
        <v>234299176.94</v>
      </c>
      <c r="C10" s="24">
        <f t="shared" si="1"/>
        <v>17966777.43</v>
      </c>
      <c r="D10" s="24">
        <f t="shared" si="1"/>
        <v>6034282</v>
      </c>
      <c r="E10" s="24">
        <f t="shared" si="1"/>
        <v>2196825.2</v>
      </c>
      <c r="F10" s="24">
        <f t="shared" si="1"/>
        <v>4821778.919999999</v>
      </c>
      <c r="G10" s="24">
        <f t="shared" si="1"/>
        <v>224206710.09</v>
      </c>
      <c r="H10" s="24">
        <f t="shared" si="1"/>
        <v>378094465.83</v>
      </c>
      <c r="I10" s="24">
        <f t="shared" si="1"/>
        <v>72557182.06</v>
      </c>
      <c r="J10" s="90">
        <f t="shared" si="1"/>
        <v>28576696.59</v>
      </c>
      <c r="K10" s="25" t="s">
        <v>55</v>
      </c>
    </row>
    <row r="11" spans="1:11" s="22" customFormat="1" ht="16.5" customHeight="1">
      <c r="A11" s="27" t="s">
        <v>31</v>
      </c>
      <c r="B11" s="91">
        <v>120538852.09</v>
      </c>
      <c r="C11" s="28">
        <v>11726025.19</v>
      </c>
      <c r="D11" s="28">
        <v>4336592.85</v>
      </c>
      <c r="E11" s="28">
        <v>2196825.2</v>
      </c>
      <c r="F11" s="28">
        <v>3692684</v>
      </c>
      <c r="G11" s="28">
        <v>104679440.29</v>
      </c>
      <c r="H11" s="28">
        <v>204992530.51</v>
      </c>
      <c r="I11" s="28">
        <v>22334070</v>
      </c>
      <c r="J11" s="53">
        <v>11739758.11</v>
      </c>
      <c r="K11" s="29" t="s">
        <v>56</v>
      </c>
    </row>
    <row r="12" spans="1:11" s="22" customFormat="1" ht="16.5" customHeight="1">
      <c r="A12" s="27" t="s">
        <v>93</v>
      </c>
      <c r="B12" s="91">
        <v>29676319.34</v>
      </c>
      <c r="C12" s="28">
        <v>1186184.35</v>
      </c>
      <c r="D12" s="28">
        <v>600044.56</v>
      </c>
      <c r="E12" s="52">
        <v>0</v>
      </c>
      <c r="F12" s="28">
        <v>313594.01</v>
      </c>
      <c r="G12" s="28">
        <v>22787048.47</v>
      </c>
      <c r="H12" s="28">
        <v>45061530</v>
      </c>
      <c r="I12" s="28">
        <v>2685202</v>
      </c>
      <c r="J12" s="53">
        <v>1659416</v>
      </c>
      <c r="K12" s="29" t="s">
        <v>58</v>
      </c>
    </row>
    <row r="13" spans="1:11" s="22" customFormat="1" ht="16.5" customHeight="1">
      <c r="A13" s="27" t="s">
        <v>32</v>
      </c>
      <c r="B13" s="91">
        <v>36245962.97</v>
      </c>
      <c r="C13" s="28">
        <v>1938463.3</v>
      </c>
      <c r="D13" s="28">
        <v>479028.72</v>
      </c>
      <c r="E13" s="52">
        <v>0</v>
      </c>
      <c r="F13" s="28">
        <v>67758</v>
      </c>
      <c r="G13" s="28">
        <v>27755770.58</v>
      </c>
      <c r="H13" s="28">
        <v>50876481.67</v>
      </c>
      <c r="I13" s="28">
        <v>7707112.42</v>
      </c>
      <c r="J13" s="53">
        <v>7767195.96</v>
      </c>
      <c r="K13" s="29" t="s">
        <v>57</v>
      </c>
    </row>
    <row r="14" spans="1:11" s="22" customFormat="1" ht="16.5" customHeight="1">
      <c r="A14" s="27" t="s">
        <v>33</v>
      </c>
      <c r="B14" s="91">
        <v>376286.4</v>
      </c>
      <c r="C14" s="28">
        <v>459861.25</v>
      </c>
      <c r="D14" s="28">
        <v>142751.52</v>
      </c>
      <c r="E14" s="52">
        <v>0</v>
      </c>
      <c r="F14" s="28">
        <v>107934</v>
      </c>
      <c r="G14" s="28">
        <v>14141692.53</v>
      </c>
      <c r="H14" s="28">
        <v>17999071.97</v>
      </c>
      <c r="I14" s="28">
        <v>6522145.88</v>
      </c>
      <c r="J14" s="53">
        <v>637693.66</v>
      </c>
      <c r="K14" s="29" t="s">
        <v>59</v>
      </c>
    </row>
    <row r="15" spans="1:11" s="22" customFormat="1" ht="16.5" customHeight="1">
      <c r="A15" s="27" t="s">
        <v>34</v>
      </c>
      <c r="B15" s="91">
        <v>24080707.22</v>
      </c>
      <c r="C15" s="28">
        <v>1378963.5</v>
      </c>
      <c r="D15" s="30">
        <v>168193.57</v>
      </c>
      <c r="E15" s="52">
        <v>0</v>
      </c>
      <c r="F15" s="30">
        <v>402043.31</v>
      </c>
      <c r="G15" s="28">
        <v>24228005.24</v>
      </c>
      <c r="H15" s="28">
        <v>21432673</v>
      </c>
      <c r="I15" s="28">
        <v>25801273.45</v>
      </c>
      <c r="J15" s="53">
        <v>2519094.98</v>
      </c>
      <c r="K15" s="29" t="s">
        <v>60</v>
      </c>
    </row>
    <row r="16" spans="1:11" s="22" customFormat="1" ht="16.5" customHeight="1">
      <c r="A16" s="27" t="s">
        <v>35</v>
      </c>
      <c r="B16" s="91">
        <v>9452432.98</v>
      </c>
      <c r="C16" s="28">
        <v>142185.5</v>
      </c>
      <c r="D16" s="28">
        <v>100941.34</v>
      </c>
      <c r="E16" s="52">
        <v>0</v>
      </c>
      <c r="F16" s="28">
        <v>63776.6</v>
      </c>
      <c r="G16" s="28">
        <v>16671762.48</v>
      </c>
      <c r="H16" s="28">
        <v>16574397.13</v>
      </c>
      <c r="I16" s="28">
        <v>4488648.31</v>
      </c>
      <c r="J16" s="53">
        <v>2978888.38</v>
      </c>
      <c r="K16" s="29" t="s">
        <v>61</v>
      </c>
    </row>
    <row r="17" spans="1:11" s="22" customFormat="1" ht="16.5" customHeight="1">
      <c r="A17" s="27" t="s">
        <v>82</v>
      </c>
      <c r="B17" s="91">
        <v>13928615.94</v>
      </c>
      <c r="C17" s="28">
        <v>1135094.34</v>
      </c>
      <c r="D17" s="28">
        <v>206729.44</v>
      </c>
      <c r="E17" s="52">
        <v>0</v>
      </c>
      <c r="F17" s="28">
        <v>173989</v>
      </c>
      <c r="G17" s="28">
        <v>13942990.5</v>
      </c>
      <c r="H17" s="28">
        <v>21157781.55</v>
      </c>
      <c r="I17" s="28">
        <v>3018730</v>
      </c>
      <c r="J17" s="53">
        <v>1274649.5</v>
      </c>
      <c r="K17" s="29" t="s">
        <v>107</v>
      </c>
    </row>
    <row r="18" spans="1:11" s="26" customFormat="1" ht="16.5" customHeight="1">
      <c r="A18" s="23" t="s">
        <v>36</v>
      </c>
      <c r="B18" s="89">
        <f>SUM(B19:B24)</f>
        <v>66026622.279999994</v>
      </c>
      <c r="C18" s="24">
        <f aca="true" t="shared" si="2" ref="C18:J18">SUM(C19:C24)</f>
        <v>3692037.1</v>
      </c>
      <c r="D18" s="24">
        <f t="shared" si="2"/>
        <v>3412094.27</v>
      </c>
      <c r="E18" s="24">
        <f t="shared" si="2"/>
        <v>244277.29</v>
      </c>
      <c r="F18" s="24">
        <f t="shared" si="2"/>
        <v>887810</v>
      </c>
      <c r="G18" s="24">
        <f t="shared" si="2"/>
        <v>40423592.42</v>
      </c>
      <c r="H18" s="24">
        <f t="shared" si="2"/>
        <v>74944249.13</v>
      </c>
      <c r="I18" s="24">
        <f t="shared" si="2"/>
        <v>21150371.37</v>
      </c>
      <c r="J18" s="90">
        <f t="shared" si="2"/>
        <v>5125033.92</v>
      </c>
      <c r="K18" s="25" t="s">
        <v>62</v>
      </c>
    </row>
    <row r="19" spans="1:11" s="22" customFormat="1" ht="16.5" customHeight="1">
      <c r="A19" s="27" t="s">
        <v>37</v>
      </c>
      <c r="B19" s="91">
        <v>25955350.15</v>
      </c>
      <c r="C19" s="28">
        <v>3016240.6</v>
      </c>
      <c r="D19" s="28">
        <v>3261236.17</v>
      </c>
      <c r="E19" s="28">
        <v>37872.29</v>
      </c>
      <c r="F19" s="28">
        <v>633040</v>
      </c>
      <c r="G19" s="30">
        <v>0</v>
      </c>
      <c r="H19" s="28">
        <v>35126724.43</v>
      </c>
      <c r="I19" s="28">
        <v>588000</v>
      </c>
      <c r="J19" s="53">
        <v>2676316.78</v>
      </c>
      <c r="K19" s="29" t="s">
        <v>63</v>
      </c>
    </row>
    <row r="20" spans="1:11" s="22" customFormat="1" ht="16.5" customHeight="1">
      <c r="A20" s="27" t="s">
        <v>83</v>
      </c>
      <c r="B20" s="91">
        <v>8227329.53</v>
      </c>
      <c r="C20" s="28">
        <v>197613</v>
      </c>
      <c r="D20" s="28">
        <v>46368.12</v>
      </c>
      <c r="E20" s="52">
        <v>0</v>
      </c>
      <c r="F20" s="28">
        <v>76500</v>
      </c>
      <c r="G20" s="28">
        <v>5617359</v>
      </c>
      <c r="H20" s="28">
        <v>8029340.71</v>
      </c>
      <c r="I20" s="28">
        <v>3456045</v>
      </c>
      <c r="J20" s="53">
        <v>271585.1</v>
      </c>
      <c r="K20" s="29" t="s">
        <v>106</v>
      </c>
    </row>
    <row r="21" spans="1:11" s="22" customFormat="1" ht="16.5" customHeight="1">
      <c r="A21" s="27" t="s">
        <v>84</v>
      </c>
      <c r="B21" s="91">
        <v>7125840.83</v>
      </c>
      <c r="C21" s="28">
        <v>28492</v>
      </c>
      <c r="D21" s="52">
        <v>0</v>
      </c>
      <c r="E21" s="52">
        <v>0</v>
      </c>
      <c r="F21" s="28">
        <v>38680</v>
      </c>
      <c r="G21" s="28">
        <v>9753142</v>
      </c>
      <c r="H21" s="30">
        <v>10130488.53</v>
      </c>
      <c r="I21" s="30">
        <v>2261970</v>
      </c>
      <c r="J21" s="55">
        <v>899322</v>
      </c>
      <c r="K21" s="29" t="s">
        <v>105</v>
      </c>
    </row>
    <row r="22" spans="1:11" s="22" customFormat="1" ht="16.5" customHeight="1">
      <c r="A22" s="27" t="s">
        <v>88</v>
      </c>
      <c r="B22" s="91">
        <v>9668827.76</v>
      </c>
      <c r="C22" s="28">
        <v>185353.75</v>
      </c>
      <c r="D22" s="28">
        <v>38193.74</v>
      </c>
      <c r="E22" s="52">
        <v>0</v>
      </c>
      <c r="F22" s="28">
        <v>30400</v>
      </c>
      <c r="G22" s="28">
        <v>10320910</v>
      </c>
      <c r="H22" s="28">
        <v>5763033.66</v>
      </c>
      <c r="I22" s="28">
        <v>3431755</v>
      </c>
      <c r="J22" s="53">
        <v>368636.04</v>
      </c>
      <c r="K22" s="29" t="s">
        <v>104</v>
      </c>
    </row>
    <row r="23" spans="1:11" s="22" customFormat="1" ht="16.5" customHeight="1">
      <c r="A23" s="27" t="s">
        <v>89</v>
      </c>
      <c r="B23" s="91">
        <v>7046756.25</v>
      </c>
      <c r="C23" s="28">
        <v>34634</v>
      </c>
      <c r="D23" s="28">
        <v>23924.59</v>
      </c>
      <c r="E23" s="28">
        <v>206405</v>
      </c>
      <c r="F23" s="28">
        <v>84700</v>
      </c>
      <c r="G23" s="28">
        <v>8795909</v>
      </c>
      <c r="H23" s="28">
        <v>5096201.65</v>
      </c>
      <c r="I23" s="28">
        <v>6429377.37</v>
      </c>
      <c r="J23" s="53">
        <v>294342</v>
      </c>
      <c r="K23" s="29" t="s">
        <v>103</v>
      </c>
    </row>
    <row r="24" spans="1:11" s="22" customFormat="1" ht="16.5" customHeight="1">
      <c r="A24" s="27" t="s">
        <v>116</v>
      </c>
      <c r="B24" s="91">
        <v>8002517.76</v>
      </c>
      <c r="C24" s="28">
        <v>229703.75</v>
      </c>
      <c r="D24" s="28">
        <v>42371.65</v>
      </c>
      <c r="E24" s="52">
        <v>0</v>
      </c>
      <c r="F24" s="28">
        <v>24490</v>
      </c>
      <c r="G24" s="28">
        <v>5936272.42</v>
      </c>
      <c r="H24" s="28">
        <v>10798460.15</v>
      </c>
      <c r="I24" s="28">
        <v>4983224</v>
      </c>
      <c r="J24" s="53">
        <v>614832</v>
      </c>
      <c r="K24" s="29" t="s">
        <v>117</v>
      </c>
    </row>
    <row r="25" spans="1:11" s="26" customFormat="1" ht="16.5" customHeight="1">
      <c r="A25" s="23" t="s">
        <v>38</v>
      </c>
      <c r="B25" s="89">
        <f>SUM(B26:B30)</f>
        <v>73414743.56</v>
      </c>
      <c r="C25" s="24">
        <f aca="true" t="shared" si="3" ref="C25:J25">SUM(C26:C30)</f>
        <v>3334094.5300000003</v>
      </c>
      <c r="D25" s="24">
        <f t="shared" si="3"/>
        <v>6297683.170000001</v>
      </c>
      <c r="E25" s="52">
        <v>0</v>
      </c>
      <c r="F25" s="24">
        <f t="shared" si="3"/>
        <v>1465553.05</v>
      </c>
      <c r="G25" s="24">
        <f t="shared" si="3"/>
        <v>89487002.82000001</v>
      </c>
      <c r="H25" s="24">
        <f t="shared" si="3"/>
        <v>121278447.9</v>
      </c>
      <c r="I25" s="24">
        <f t="shared" si="3"/>
        <v>22714610.540000003</v>
      </c>
      <c r="J25" s="90">
        <f t="shared" si="3"/>
        <v>8489900.48</v>
      </c>
      <c r="K25" s="25" t="s">
        <v>64</v>
      </c>
    </row>
    <row r="26" spans="1:11" s="22" customFormat="1" ht="16.5" customHeight="1">
      <c r="A26" s="27" t="s">
        <v>39</v>
      </c>
      <c r="B26" s="54">
        <v>33951769.09</v>
      </c>
      <c r="C26" s="30">
        <v>1285406.8</v>
      </c>
      <c r="D26" s="30">
        <v>1842080.55</v>
      </c>
      <c r="E26" s="52">
        <v>0</v>
      </c>
      <c r="F26" s="30">
        <v>1053863.21</v>
      </c>
      <c r="G26" s="30">
        <v>45363335.64</v>
      </c>
      <c r="H26" s="28">
        <v>66133721.29</v>
      </c>
      <c r="I26" s="28">
        <v>5693840.94</v>
      </c>
      <c r="J26" s="53">
        <v>3895399.75</v>
      </c>
      <c r="K26" s="29" t="s">
        <v>65</v>
      </c>
    </row>
    <row r="27" spans="1:11" s="22" customFormat="1" ht="16.5" customHeight="1">
      <c r="A27" s="27" t="s">
        <v>40</v>
      </c>
      <c r="B27" s="91">
        <v>10201390.62</v>
      </c>
      <c r="C27" s="28">
        <v>907463.2</v>
      </c>
      <c r="D27" s="28">
        <v>3261142.65</v>
      </c>
      <c r="E27" s="52">
        <v>0</v>
      </c>
      <c r="F27" s="28">
        <v>184352</v>
      </c>
      <c r="G27" s="28">
        <v>13636064.59</v>
      </c>
      <c r="H27" s="28">
        <v>18929124.96</v>
      </c>
      <c r="I27" s="28">
        <v>6771390</v>
      </c>
      <c r="J27" s="53">
        <v>1442863.74</v>
      </c>
      <c r="K27" s="29" t="s">
        <v>66</v>
      </c>
    </row>
    <row r="28" spans="1:11" s="22" customFormat="1" ht="16.5" customHeight="1">
      <c r="A28" s="27" t="s">
        <v>41</v>
      </c>
      <c r="B28" s="91">
        <v>12543118.06</v>
      </c>
      <c r="C28" s="28">
        <v>917865.53</v>
      </c>
      <c r="D28" s="28">
        <v>995601.03</v>
      </c>
      <c r="E28" s="52">
        <v>0</v>
      </c>
      <c r="F28" s="28">
        <v>140177.82</v>
      </c>
      <c r="G28" s="28">
        <v>15645501.57</v>
      </c>
      <c r="H28" s="28">
        <v>16119069.28</v>
      </c>
      <c r="I28" s="28">
        <v>4860278.25</v>
      </c>
      <c r="J28" s="53">
        <v>997996.99</v>
      </c>
      <c r="K28" s="29" t="s">
        <v>67</v>
      </c>
    </row>
    <row r="29" spans="1:11" s="22" customFormat="1" ht="16.5" customHeight="1">
      <c r="A29" s="27" t="s">
        <v>85</v>
      </c>
      <c r="B29" s="91">
        <v>9292391.01</v>
      </c>
      <c r="C29" s="28">
        <v>437</v>
      </c>
      <c r="D29" s="28">
        <v>102342.99</v>
      </c>
      <c r="E29" s="52">
        <v>0</v>
      </c>
      <c r="F29" s="28">
        <v>24110</v>
      </c>
      <c r="G29" s="28">
        <v>9252262</v>
      </c>
      <c r="H29" s="28">
        <v>11023590.92</v>
      </c>
      <c r="I29" s="28">
        <v>2058801.35</v>
      </c>
      <c r="J29" s="53">
        <v>1873262</v>
      </c>
      <c r="K29" s="29" t="s">
        <v>102</v>
      </c>
    </row>
    <row r="30" spans="1:11" s="22" customFormat="1" ht="16.5" customHeight="1">
      <c r="A30" s="27" t="s">
        <v>118</v>
      </c>
      <c r="B30" s="91">
        <v>7426074.78</v>
      </c>
      <c r="C30" s="28">
        <v>222922</v>
      </c>
      <c r="D30" s="30">
        <v>96515.95</v>
      </c>
      <c r="E30" s="52">
        <v>0</v>
      </c>
      <c r="F30" s="28">
        <v>63050.02</v>
      </c>
      <c r="G30" s="28">
        <v>5589839.02</v>
      </c>
      <c r="H30" s="28">
        <v>9072941.45</v>
      </c>
      <c r="I30" s="28">
        <v>3330300</v>
      </c>
      <c r="J30" s="53">
        <v>280378</v>
      </c>
      <c r="K30" s="29" t="s">
        <v>102</v>
      </c>
    </row>
    <row r="31" spans="1:11" s="26" customFormat="1" ht="16.5" customHeight="1">
      <c r="A31" s="23" t="s">
        <v>42</v>
      </c>
      <c r="B31" s="89">
        <f aca="true" t="shared" si="4" ref="B31:J31">SUM(B32:B41)</f>
        <v>27483255.41</v>
      </c>
      <c r="C31" s="24">
        <f t="shared" si="4"/>
        <v>594526.5</v>
      </c>
      <c r="D31" s="24">
        <f t="shared" si="4"/>
        <v>695015.12</v>
      </c>
      <c r="E31" s="24">
        <f t="shared" si="4"/>
        <v>1996614</v>
      </c>
      <c r="F31" s="24">
        <f t="shared" si="4"/>
        <v>964866.26</v>
      </c>
      <c r="G31" s="24">
        <f t="shared" si="4"/>
        <v>30457209</v>
      </c>
      <c r="H31" s="24">
        <f t="shared" si="4"/>
        <v>29548374.029999997</v>
      </c>
      <c r="I31" s="24">
        <f t="shared" si="4"/>
        <v>45355847.54</v>
      </c>
      <c r="J31" s="90">
        <f t="shared" si="4"/>
        <v>2142513.1</v>
      </c>
      <c r="K31" s="31" t="s">
        <v>68</v>
      </c>
    </row>
    <row r="32" spans="1:11" s="22" customFormat="1" ht="16.5" customHeight="1">
      <c r="A32" s="27" t="s">
        <v>43</v>
      </c>
      <c r="B32" s="91">
        <v>20351072.96</v>
      </c>
      <c r="C32" s="28">
        <v>592588.5</v>
      </c>
      <c r="D32" s="28">
        <v>651661.76</v>
      </c>
      <c r="E32" s="52">
        <v>0</v>
      </c>
      <c r="F32" s="28">
        <v>718959.26</v>
      </c>
      <c r="G32" s="28">
        <v>26577990</v>
      </c>
      <c r="H32" s="28">
        <v>21391583.06</v>
      </c>
      <c r="I32" s="28">
        <v>34860097.54</v>
      </c>
      <c r="J32" s="53">
        <v>1700400.1</v>
      </c>
      <c r="K32" s="32" t="s">
        <v>69</v>
      </c>
    </row>
    <row r="33" spans="1:11" s="22" customFormat="1" ht="16.5" customHeight="1">
      <c r="A33" s="33" t="s">
        <v>86</v>
      </c>
      <c r="B33" s="92">
        <v>7132182.45</v>
      </c>
      <c r="C33" s="34">
        <v>1938</v>
      </c>
      <c r="D33" s="34">
        <v>43353.36</v>
      </c>
      <c r="E33" s="34">
        <v>1996614</v>
      </c>
      <c r="F33" s="34">
        <v>245907</v>
      </c>
      <c r="G33" s="34">
        <v>3879219</v>
      </c>
      <c r="H33" s="34">
        <v>8156790.97</v>
      </c>
      <c r="I33" s="34">
        <v>10495750</v>
      </c>
      <c r="J33" s="93">
        <v>442113</v>
      </c>
      <c r="K33" s="35" t="s">
        <v>101</v>
      </c>
    </row>
    <row r="34" spans="1:10" s="26" customFormat="1" ht="16.5" customHeight="1">
      <c r="A34" s="36" t="s">
        <v>113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s="25" customFormat="1" ht="13.5" customHeight="1">
      <c r="A35" s="38" t="s">
        <v>114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1" s="22" customFormat="1" ht="15" customHeight="1">
      <c r="A36" s="116" t="s">
        <v>9</v>
      </c>
      <c r="B36" s="119" t="s">
        <v>10</v>
      </c>
      <c r="C36" s="120"/>
      <c r="D36" s="120"/>
      <c r="E36" s="120"/>
      <c r="F36" s="120"/>
      <c r="G36" s="120"/>
      <c r="H36" s="121" t="s">
        <v>11</v>
      </c>
      <c r="I36" s="121"/>
      <c r="J36" s="122"/>
      <c r="K36" s="108" t="s">
        <v>13</v>
      </c>
    </row>
    <row r="37" spans="1:11" s="22" customFormat="1" ht="10.5" customHeight="1">
      <c r="A37" s="117"/>
      <c r="B37" s="112" t="s">
        <v>4</v>
      </c>
      <c r="C37" s="113"/>
      <c r="D37" s="113"/>
      <c r="E37" s="113"/>
      <c r="F37" s="113"/>
      <c r="G37" s="113"/>
      <c r="H37" s="114" t="s">
        <v>12</v>
      </c>
      <c r="I37" s="114"/>
      <c r="J37" s="115"/>
      <c r="K37" s="109"/>
    </row>
    <row r="38" spans="1:11" s="22" customFormat="1" ht="14.25" customHeight="1">
      <c r="A38" s="117"/>
      <c r="B38" s="56"/>
      <c r="C38" s="57"/>
      <c r="D38" s="57"/>
      <c r="E38" s="57"/>
      <c r="F38" s="57"/>
      <c r="G38" s="57"/>
      <c r="H38" s="57"/>
      <c r="I38" s="57" t="s">
        <v>11</v>
      </c>
      <c r="J38" s="58" t="s">
        <v>11</v>
      </c>
      <c r="K38" s="110"/>
    </row>
    <row r="39" spans="1:11" s="22" customFormat="1" ht="15" customHeight="1">
      <c r="A39" s="117"/>
      <c r="B39" s="56" t="s">
        <v>1</v>
      </c>
      <c r="C39" s="59" t="s">
        <v>20</v>
      </c>
      <c r="D39" s="59" t="s">
        <v>2</v>
      </c>
      <c r="E39" s="59" t="s">
        <v>3</v>
      </c>
      <c r="F39" s="59" t="s">
        <v>24</v>
      </c>
      <c r="G39" s="59" t="s">
        <v>7</v>
      </c>
      <c r="H39" s="59" t="s">
        <v>14</v>
      </c>
      <c r="I39" s="59" t="s">
        <v>28</v>
      </c>
      <c r="J39" s="58" t="s">
        <v>29</v>
      </c>
      <c r="K39" s="110"/>
    </row>
    <row r="40" spans="1:11" s="22" customFormat="1" ht="12.75" customHeight="1">
      <c r="A40" s="117"/>
      <c r="B40" s="56" t="s">
        <v>19</v>
      </c>
      <c r="C40" s="59" t="s">
        <v>21</v>
      </c>
      <c r="D40" s="59" t="s">
        <v>5</v>
      </c>
      <c r="E40" s="59" t="s">
        <v>22</v>
      </c>
      <c r="F40" s="59" t="s">
        <v>6</v>
      </c>
      <c r="G40" s="59" t="s">
        <v>8</v>
      </c>
      <c r="H40" s="59" t="s">
        <v>15</v>
      </c>
      <c r="I40" s="59" t="s">
        <v>16</v>
      </c>
      <c r="J40" s="58" t="s">
        <v>17</v>
      </c>
      <c r="K40" s="110"/>
    </row>
    <row r="41" spans="1:11" s="22" customFormat="1" ht="11.25" customHeight="1">
      <c r="A41" s="118"/>
      <c r="B41" s="60" t="s">
        <v>25</v>
      </c>
      <c r="C41" s="61" t="s">
        <v>27</v>
      </c>
      <c r="D41" s="61"/>
      <c r="E41" s="61" t="s">
        <v>23</v>
      </c>
      <c r="F41" s="61"/>
      <c r="G41" s="61"/>
      <c r="H41" s="61" t="s">
        <v>12</v>
      </c>
      <c r="I41" s="61" t="s">
        <v>26</v>
      </c>
      <c r="J41" s="62" t="s">
        <v>18</v>
      </c>
      <c r="K41" s="111"/>
    </row>
    <row r="42" spans="1:11" s="22" customFormat="1" ht="15.75" customHeight="1">
      <c r="A42" s="50" t="s">
        <v>91</v>
      </c>
      <c r="B42" s="63">
        <v>10397787.99</v>
      </c>
      <c r="C42" s="64">
        <v>17036</v>
      </c>
      <c r="D42" s="64">
        <v>44690.39</v>
      </c>
      <c r="E42" s="65">
        <v>0</v>
      </c>
      <c r="F42" s="64">
        <v>149057</v>
      </c>
      <c r="G42" s="64">
        <v>5361420</v>
      </c>
      <c r="H42" s="64">
        <v>5050094.47</v>
      </c>
      <c r="I42" s="64">
        <v>15588687.38</v>
      </c>
      <c r="J42" s="66">
        <v>355855</v>
      </c>
      <c r="K42" s="51" t="s">
        <v>100</v>
      </c>
    </row>
    <row r="43" spans="1:11" s="26" customFormat="1" ht="16.5" customHeight="1">
      <c r="A43" s="23" t="s">
        <v>44</v>
      </c>
      <c r="B43" s="67">
        <f>SUM(B44:B49)</f>
        <v>47653859.53</v>
      </c>
      <c r="C43" s="68">
        <f aca="true" t="shared" si="5" ref="C43:J43">SUM(C44:C49)</f>
        <v>1098045.05</v>
      </c>
      <c r="D43" s="68">
        <f t="shared" si="5"/>
        <v>1337778.5999999999</v>
      </c>
      <c r="E43" s="68">
        <f t="shared" si="5"/>
        <v>683865</v>
      </c>
      <c r="F43" s="68">
        <f t="shared" si="5"/>
        <v>484796.24</v>
      </c>
      <c r="G43" s="68">
        <f t="shared" si="5"/>
        <v>50900912.56</v>
      </c>
      <c r="H43" s="68">
        <f t="shared" si="5"/>
        <v>67815252.27000001</v>
      </c>
      <c r="I43" s="68">
        <f t="shared" si="5"/>
        <v>20495368.25</v>
      </c>
      <c r="J43" s="69">
        <f t="shared" si="5"/>
        <v>4148329.1300000004</v>
      </c>
      <c r="K43" s="31" t="s">
        <v>70</v>
      </c>
    </row>
    <row r="44" spans="1:11" s="22" customFormat="1" ht="15" customHeight="1">
      <c r="A44" s="27" t="s">
        <v>45</v>
      </c>
      <c r="B44" s="70">
        <v>8813918.59</v>
      </c>
      <c r="C44" s="71">
        <v>191499</v>
      </c>
      <c r="D44" s="71">
        <v>386252.54</v>
      </c>
      <c r="E44" s="71">
        <v>96900</v>
      </c>
      <c r="F44" s="71">
        <v>57715</v>
      </c>
      <c r="G44" s="71">
        <v>12797339.77</v>
      </c>
      <c r="H44" s="72">
        <v>14140716.57</v>
      </c>
      <c r="I44" s="72">
        <v>2582006.95</v>
      </c>
      <c r="J44" s="73">
        <v>787717</v>
      </c>
      <c r="K44" s="32" t="s">
        <v>97</v>
      </c>
    </row>
    <row r="45" spans="1:11" s="22" customFormat="1" ht="16.5" customHeight="1">
      <c r="A45" s="27" t="s">
        <v>90</v>
      </c>
      <c r="B45" s="70">
        <v>9924860.76</v>
      </c>
      <c r="C45" s="71">
        <v>488816.55</v>
      </c>
      <c r="D45" s="71">
        <v>754697.86</v>
      </c>
      <c r="E45" s="65">
        <v>0</v>
      </c>
      <c r="F45" s="71">
        <v>155460.61</v>
      </c>
      <c r="G45" s="71">
        <v>14490646.8</v>
      </c>
      <c r="H45" s="71">
        <v>20167619.94</v>
      </c>
      <c r="I45" s="71">
        <v>4020545.75</v>
      </c>
      <c r="J45" s="74">
        <v>939366.78</v>
      </c>
      <c r="K45" s="32" t="s">
        <v>97</v>
      </c>
    </row>
    <row r="46" spans="1:11" s="29" customFormat="1" ht="16.5" customHeight="1">
      <c r="A46" s="27" t="s">
        <v>92</v>
      </c>
      <c r="B46" s="70">
        <v>8251287.97</v>
      </c>
      <c r="C46" s="71">
        <v>288278.5</v>
      </c>
      <c r="D46" s="71">
        <v>38600.22</v>
      </c>
      <c r="E46" s="71">
        <v>586965</v>
      </c>
      <c r="F46" s="71">
        <v>90300</v>
      </c>
      <c r="G46" s="71">
        <v>7853604</v>
      </c>
      <c r="H46" s="71">
        <v>12926261.83</v>
      </c>
      <c r="I46" s="71">
        <v>3223569.74</v>
      </c>
      <c r="J46" s="74">
        <v>956940.17</v>
      </c>
      <c r="K46" s="32" t="s">
        <v>98</v>
      </c>
    </row>
    <row r="47" spans="1:11" s="29" customFormat="1" ht="14.25" customHeight="1">
      <c r="A47" s="27" t="s">
        <v>119</v>
      </c>
      <c r="B47" s="70">
        <v>7411123.61</v>
      </c>
      <c r="C47" s="71">
        <v>36817</v>
      </c>
      <c r="D47" s="71">
        <v>68281.47</v>
      </c>
      <c r="E47" s="65">
        <v>0</v>
      </c>
      <c r="F47" s="71">
        <v>69670</v>
      </c>
      <c r="G47" s="71">
        <v>5857534.57</v>
      </c>
      <c r="H47" s="71">
        <v>8335180.99</v>
      </c>
      <c r="I47" s="71">
        <v>3012738.33</v>
      </c>
      <c r="J47" s="74">
        <v>798641.18</v>
      </c>
      <c r="K47" s="32" t="s">
        <v>120</v>
      </c>
    </row>
    <row r="48" spans="1:11" s="29" customFormat="1" ht="15.75" customHeight="1">
      <c r="A48" s="27" t="s">
        <v>121</v>
      </c>
      <c r="B48" s="70">
        <v>7364798.77</v>
      </c>
      <c r="C48" s="71">
        <v>68310</v>
      </c>
      <c r="D48" s="71">
        <v>49033.44</v>
      </c>
      <c r="E48" s="65">
        <v>0</v>
      </c>
      <c r="F48" s="71">
        <v>51305.63</v>
      </c>
      <c r="G48" s="71">
        <v>5842402.78</v>
      </c>
      <c r="H48" s="71">
        <v>8635797.39</v>
      </c>
      <c r="I48" s="71">
        <v>1714100</v>
      </c>
      <c r="J48" s="74">
        <v>453767</v>
      </c>
      <c r="K48" s="32" t="s">
        <v>122</v>
      </c>
    </row>
    <row r="49" spans="1:11" s="29" customFormat="1" ht="15.75" customHeight="1">
      <c r="A49" s="27" t="s">
        <v>125</v>
      </c>
      <c r="B49" s="70">
        <v>5887869.83</v>
      </c>
      <c r="C49" s="71">
        <v>24324</v>
      </c>
      <c r="D49" s="71">
        <v>40913.07</v>
      </c>
      <c r="E49" s="65">
        <v>0</v>
      </c>
      <c r="F49" s="71">
        <v>60345</v>
      </c>
      <c r="G49" s="71">
        <v>4059384.64</v>
      </c>
      <c r="H49" s="71">
        <v>3609675.55</v>
      </c>
      <c r="I49" s="71">
        <v>5942407.48</v>
      </c>
      <c r="J49" s="74">
        <v>211897</v>
      </c>
      <c r="K49" s="32"/>
    </row>
    <row r="50" spans="1:11" s="26" customFormat="1" ht="16.5" customHeight="1">
      <c r="A50" s="23" t="s">
        <v>46</v>
      </c>
      <c r="B50" s="67">
        <f>SUM(B51:B52)</f>
        <v>35808476</v>
      </c>
      <c r="C50" s="68">
        <f aca="true" t="shared" si="6" ref="C50:J50">SUM(C51:C52)</f>
        <v>1075971.3</v>
      </c>
      <c r="D50" s="68">
        <f t="shared" si="6"/>
        <v>669563.8400000001</v>
      </c>
      <c r="E50" s="65">
        <v>0</v>
      </c>
      <c r="F50" s="68">
        <f t="shared" si="6"/>
        <v>299233</v>
      </c>
      <c r="G50" s="68">
        <f t="shared" si="6"/>
        <v>36192298</v>
      </c>
      <c r="H50" s="68">
        <f t="shared" si="6"/>
        <v>50263821</v>
      </c>
      <c r="I50" s="68">
        <f t="shared" si="6"/>
        <v>21479396</v>
      </c>
      <c r="J50" s="69">
        <f t="shared" si="6"/>
        <v>2808906.35</v>
      </c>
      <c r="K50" s="40" t="s">
        <v>71</v>
      </c>
    </row>
    <row r="51" spans="1:11" s="22" customFormat="1" ht="16.5" customHeight="1">
      <c r="A51" s="27" t="s">
        <v>47</v>
      </c>
      <c r="B51" s="70">
        <v>19684540.39</v>
      </c>
      <c r="C51" s="71">
        <v>544868.4</v>
      </c>
      <c r="D51" s="71">
        <v>598838.54</v>
      </c>
      <c r="E51" s="65">
        <v>0</v>
      </c>
      <c r="F51" s="71">
        <v>151933</v>
      </c>
      <c r="G51" s="71">
        <v>19320737</v>
      </c>
      <c r="H51" s="71">
        <v>29045788.66</v>
      </c>
      <c r="I51" s="71">
        <v>9877180</v>
      </c>
      <c r="J51" s="74">
        <v>621351.69</v>
      </c>
      <c r="K51" s="32" t="s">
        <v>72</v>
      </c>
    </row>
    <row r="52" spans="1:11" s="22" customFormat="1" ht="16.5" customHeight="1">
      <c r="A52" s="27" t="s">
        <v>48</v>
      </c>
      <c r="B52" s="70">
        <v>16123935.61</v>
      </c>
      <c r="C52" s="71">
        <v>531102.9</v>
      </c>
      <c r="D52" s="71">
        <v>70725.3</v>
      </c>
      <c r="E52" s="65">
        <v>0</v>
      </c>
      <c r="F52" s="71">
        <v>147300</v>
      </c>
      <c r="G52" s="71">
        <v>16871561</v>
      </c>
      <c r="H52" s="71">
        <v>21218032.34</v>
      </c>
      <c r="I52" s="71">
        <v>11602216</v>
      </c>
      <c r="J52" s="74">
        <v>2187554.66</v>
      </c>
      <c r="K52" s="32" t="s">
        <v>73</v>
      </c>
    </row>
    <row r="53" spans="1:11" s="26" customFormat="1" ht="16.5" customHeight="1">
      <c r="A53" s="23" t="s">
        <v>49</v>
      </c>
      <c r="B53" s="67">
        <f>SUM(B54:B55)</f>
        <v>40074490.51</v>
      </c>
      <c r="C53" s="68">
        <f aca="true" t="shared" si="7" ref="C53:J53">SUM(C54:C55)</f>
        <v>1524094.7</v>
      </c>
      <c r="D53" s="68">
        <f t="shared" si="7"/>
        <v>785912.66</v>
      </c>
      <c r="E53" s="68">
        <f t="shared" si="7"/>
        <v>354034</v>
      </c>
      <c r="F53" s="68">
        <f t="shared" si="7"/>
        <v>281950</v>
      </c>
      <c r="G53" s="68">
        <f t="shared" si="7"/>
        <v>46985935.739999995</v>
      </c>
      <c r="H53" s="68">
        <f t="shared" si="7"/>
        <v>64273105.870000005</v>
      </c>
      <c r="I53" s="68">
        <f t="shared" si="7"/>
        <v>15883679.26</v>
      </c>
      <c r="J53" s="69">
        <f t="shared" si="7"/>
        <v>5885862.24</v>
      </c>
      <c r="K53" s="31" t="s">
        <v>74</v>
      </c>
    </row>
    <row r="54" spans="1:11" s="22" customFormat="1" ht="16.5" customHeight="1">
      <c r="A54" s="27" t="s">
        <v>50</v>
      </c>
      <c r="B54" s="70">
        <v>23597652.32</v>
      </c>
      <c r="C54" s="71">
        <v>1132732.7</v>
      </c>
      <c r="D54" s="71">
        <v>739405.77</v>
      </c>
      <c r="E54" s="65">
        <v>0</v>
      </c>
      <c r="F54" s="71">
        <v>147190</v>
      </c>
      <c r="G54" s="71">
        <v>27348648.24</v>
      </c>
      <c r="H54" s="71">
        <v>41303297.31</v>
      </c>
      <c r="I54" s="71">
        <v>8713087.26</v>
      </c>
      <c r="J54" s="74">
        <v>2488832.46</v>
      </c>
      <c r="K54" s="32" t="s">
        <v>75</v>
      </c>
    </row>
    <row r="55" spans="1:11" s="22" customFormat="1" ht="15.75" customHeight="1">
      <c r="A55" s="27" t="s">
        <v>87</v>
      </c>
      <c r="B55" s="70">
        <v>16476838.19</v>
      </c>
      <c r="C55" s="71">
        <v>391362</v>
      </c>
      <c r="D55" s="71">
        <v>46506.89</v>
      </c>
      <c r="E55" s="71">
        <v>354034</v>
      </c>
      <c r="F55" s="71">
        <v>134760</v>
      </c>
      <c r="G55" s="71">
        <v>19637287.5</v>
      </c>
      <c r="H55" s="71">
        <v>22969808.56</v>
      </c>
      <c r="I55" s="71">
        <v>7170592</v>
      </c>
      <c r="J55" s="74">
        <v>3397029.78</v>
      </c>
      <c r="K55" s="32" t="s">
        <v>99</v>
      </c>
    </row>
    <row r="56" spans="1:11" s="26" customFormat="1" ht="16.5" customHeight="1">
      <c r="A56" s="23" t="s">
        <v>51</v>
      </c>
      <c r="B56" s="75">
        <v>0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76">
        <v>0</v>
      </c>
      <c r="K56" s="31" t="s">
        <v>76</v>
      </c>
    </row>
    <row r="57" spans="1:11" s="26" customFormat="1" ht="14.25" customHeight="1">
      <c r="A57" s="41" t="s">
        <v>52</v>
      </c>
      <c r="B57" s="67">
        <f aca="true" t="shared" si="8" ref="B57:J57">SUM(B58:B58)</f>
        <v>14721579.85</v>
      </c>
      <c r="C57" s="68">
        <f t="shared" si="8"/>
        <v>795881.9</v>
      </c>
      <c r="D57" s="68">
        <f t="shared" si="8"/>
        <v>120326.17</v>
      </c>
      <c r="E57" s="65">
        <v>0</v>
      </c>
      <c r="F57" s="68">
        <f t="shared" si="8"/>
        <v>105682.2</v>
      </c>
      <c r="G57" s="68">
        <f t="shared" si="8"/>
        <v>16512739</v>
      </c>
      <c r="H57" s="68">
        <f t="shared" si="8"/>
        <v>16143710.92</v>
      </c>
      <c r="I57" s="68">
        <f t="shared" si="8"/>
        <v>9961315</v>
      </c>
      <c r="J57" s="69">
        <f t="shared" si="8"/>
        <v>1638744.64</v>
      </c>
      <c r="K57" s="31" t="s">
        <v>77</v>
      </c>
    </row>
    <row r="58" spans="1:11" s="22" customFormat="1" ht="14.25" customHeight="1">
      <c r="A58" s="27" t="s">
        <v>53</v>
      </c>
      <c r="B58" s="70">
        <v>14721579.85</v>
      </c>
      <c r="C58" s="71">
        <v>795881.9</v>
      </c>
      <c r="D58" s="71">
        <v>120326.17</v>
      </c>
      <c r="E58" s="65">
        <v>0</v>
      </c>
      <c r="F58" s="71">
        <v>105682.2</v>
      </c>
      <c r="G58" s="71">
        <v>16512739</v>
      </c>
      <c r="H58" s="71">
        <v>16143710.92</v>
      </c>
      <c r="I58" s="71">
        <v>9961315</v>
      </c>
      <c r="J58" s="74">
        <v>1638744.64</v>
      </c>
      <c r="K58" s="32" t="s">
        <v>78</v>
      </c>
    </row>
    <row r="59" spans="1:11" s="26" customFormat="1" ht="16.5" customHeight="1">
      <c r="A59" s="23" t="s">
        <v>54</v>
      </c>
      <c r="B59" s="77">
        <f aca="true" t="shared" si="9" ref="B59:J59">SUM(B60:B63)</f>
        <v>33816970.26</v>
      </c>
      <c r="C59" s="78">
        <f t="shared" si="9"/>
        <v>695807.6</v>
      </c>
      <c r="D59" s="78">
        <f t="shared" si="9"/>
        <v>363197.39</v>
      </c>
      <c r="E59" s="78">
        <f t="shared" si="9"/>
        <v>477016.89</v>
      </c>
      <c r="F59" s="78">
        <f t="shared" si="9"/>
        <v>430061.5</v>
      </c>
      <c r="G59" s="78">
        <f t="shared" si="9"/>
        <v>37136375.56</v>
      </c>
      <c r="H59" s="78">
        <f t="shared" si="9"/>
        <v>49439387.68</v>
      </c>
      <c r="I59" s="78">
        <f t="shared" si="9"/>
        <v>9429357</v>
      </c>
      <c r="J59" s="79">
        <f t="shared" si="9"/>
        <v>3240984.77</v>
      </c>
      <c r="K59" s="31" t="s">
        <v>79</v>
      </c>
    </row>
    <row r="60" spans="1:11" s="22" customFormat="1" ht="16.5" customHeight="1">
      <c r="A60" s="42" t="s">
        <v>94</v>
      </c>
      <c r="B60" s="70">
        <v>7585254.69</v>
      </c>
      <c r="C60" s="71">
        <v>38536</v>
      </c>
      <c r="D60" s="71">
        <v>79765.07</v>
      </c>
      <c r="E60" s="65">
        <v>0</v>
      </c>
      <c r="F60" s="71">
        <v>6380</v>
      </c>
      <c r="G60" s="71">
        <v>9586640.5</v>
      </c>
      <c r="H60" s="71">
        <v>11397916.45</v>
      </c>
      <c r="I60" s="71">
        <v>1339590</v>
      </c>
      <c r="J60" s="74">
        <v>956077.77</v>
      </c>
      <c r="K60" s="32" t="s">
        <v>110</v>
      </c>
    </row>
    <row r="61" spans="1:11" s="22" customFormat="1" ht="16.5" customHeight="1">
      <c r="A61" s="42" t="s">
        <v>95</v>
      </c>
      <c r="B61" s="70">
        <v>7263440.74</v>
      </c>
      <c r="C61" s="71">
        <v>49158.6</v>
      </c>
      <c r="D61" s="71">
        <v>63336.16</v>
      </c>
      <c r="E61" s="65">
        <v>0</v>
      </c>
      <c r="F61" s="71">
        <v>66500</v>
      </c>
      <c r="G61" s="71">
        <v>8356335</v>
      </c>
      <c r="H61" s="71">
        <v>9989243.38</v>
      </c>
      <c r="I61" s="71">
        <v>3173242</v>
      </c>
      <c r="J61" s="74">
        <v>996167</v>
      </c>
      <c r="K61" s="32" t="s">
        <v>111</v>
      </c>
    </row>
    <row r="62" spans="1:11" s="22" customFormat="1" ht="16.5" customHeight="1">
      <c r="A62" s="42" t="s">
        <v>123</v>
      </c>
      <c r="B62" s="70">
        <v>8342416</v>
      </c>
      <c r="C62" s="71">
        <v>79740</v>
      </c>
      <c r="D62" s="71">
        <v>60816.16</v>
      </c>
      <c r="E62" s="65">
        <v>0</v>
      </c>
      <c r="F62" s="71">
        <v>50440</v>
      </c>
      <c r="G62" s="71">
        <v>7457744.56</v>
      </c>
      <c r="H62" s="71">
        <v>13556709.23</v>
      </c>
      <c r="I62" s="71">
        <v>1732900</v>
      </c>
      <c r="J62" s="74">
        <v>676164</v>
      </c>
      <c r="K62" s="32" t="s">
        <v>124</v>
      </c>
    </row>
    <row r="63" spans="1:11" s="22" customFormat="1" ht="16.5" customHeight="1">
      <c r="A63" s="43" t="s">
        <v>96</v>
      </c>
      <c r="B63" s="80">
        <v>10625858.83</v>
      </c>
      <c r="C63" s="81">
        <v>528373</v>
      </c>
      <c r="D63" s="81">
        <v>159280</v>
      </c>
      <c r="E63" s="81">
        <v>477016.89</v>
      </c>
      <c r="F63" s="81">
        <v>306741.5</v>
      </c>
      <c r="G63" s="81">
        <v>11735655.5</v>
      </c>
      <c r="H63" s="81">
        <v>14495518.62</v>
      </c>
      <c r="I63" s="81">
        <v>3183625</v>
      </c>
      <c r="J63" s="82">
        <v>612576</v>
      </c>
      <c r="K63" s="35" t="s">
        <v>112</v>
      </c>
    </row>
    <row r="64" spans="1:11" s="22" customFormat="1" ht="9" customHeight="1">
      <c r="A64" s="29"/>
      <c r="B64" s="44"/>
      <c r="C64" s="44"/>
      <c r="D64" s="44"/>
      <c r="E64" s="44"/>
      <c r="F64" s="44"/>
      <c r="G64" s="44"/>
      <c r="H64" s="44"/>
      <c r="I64" s="44"/>
      <c r="J64" s="44"/>
      <c r="K64" s="29"/>
    </row>
    <row r="65" spans="1:11" s="22" customFormat="1" ht="0.75" customHeight="1" hidden="1">
      <c r="A65" s="29"/>
      <c r="B65" s="44"/>
      <c r="C65" s="44"/>
      <c r="D65" s="44"/>
      <c r="E65" s="44"/>
      <c r="F65" s="44"/>
      <c r="G65" s="44"/>
      <c r="H65" s="44"/>
      <c r="I65" s="44"/>
      <c r="J65" s="44"/>
      <c r="K65" s="29"/>
    </row>
    <row r="66" spans="1:10" s="22" customFormat="1" ht="15" customHeight="1">
      <c r="A66" s="45" t="s">
        <v>80</v>
      </c>
      <c r="B66" s="46"/>
      <c r="C66" s="47"/>
      <c r="D66" s="47"/>
      <c r="E66" s="47"/>
      <c r="F66" s="39"/>
      <c r="G66" s="48"/>
      <c r="H66" s="48"/>
      <c r="I66" s="48"/>
      <c r="J66" s="48"/>
    </row>
    <row r="67" spans="1:5" s="22" customFormat="1" ht="15" customHeight="1">
      <c r="A67" s="45" t="s">
        <v>81</v>
      </c>
      <c r="B67" s="45"/>
      <c r="C67" s="29"/>
      <c r="D67" s="29"/>
      <c r="E67" s="48"/>
    </row>
    <row r="68" s="22" customFormat="1" ht="18.75">
      <c r="E68" s="48"/>
    </row>
    <row r="69" s="3" customFormat="1" ht="18.75">
      <c r="E69" s="49"/>
    </row>
    <row r="74" spans="7:10" ht="16.5">
      <c r="G74" s="9"/>
      <c r="H74" s="9"/>
      <c r="I74" s="9"/>
      <c r="J74" s="10"/>
    </row>
    <row r="75" spans="7:10" ht="16.5">
      <c r="G75" s="9"/>
      <c r="H75" s="9"/>
      <c r="I75" s="9"/>
      <c r="J75" s="9"/>
    </row>
  </sheetData>
  <sheetProtection/>
  <mergeCells count="12">
    <mergeCell ref="K36:K41"/>
    <mergeCell ref="B37:G37"/>
    <mergeCell ref="H37:J37"/>
    <mergeCell ref="A36:A41"/>
    <mergeCell ref="B36:G36"/>
    <mergeCell ref="H36:J36"/>
    <mergeCell ref="K3:K8"/>
    <mergeCell ref="A3:A8"/>
    <mergeCell ref="H3:J3"/>
    <mergeCell ref="H4:J4"/>
    <mergeCell ref="B4:G4"/>
    <mergeCell ref="B3:G3"/>
  </mergeCells>
  <printOptions/>
  <pageMargins left="0.7874015748031497" right="0.35433070866141736" top="0.984251968503937" bottom="0.984251968503937" header="0.5118110236220472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MoZarD</cp:lastModifiedBy>
  <cp:lastPrinted>2010-06-04T23:02:25Z</cp:lastPrinted>
  <dcterms:created xsi:type="dcterms:W3CDTF">1997-06-13T10:07:54Z</dcterms:created>
  <dcterms:modified xsi:type="dcterms:W3CDTF">2010-06-29T07:09:48Z</dcterms:modified>
  <cp:category/>
  <cp:version/>
  <cp:contentType/>
  <cp:contentStatus/>
</cp:coreProperties>
</file>