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5300" windowHeight="9330" tabRatio="557" activeTab="0"/>
  </bookViews>
  <sheets>
    <sheet name="T-16.2" sheetId="1" r:id="rId1"/>
  </sheets>
  <definedNames/>
  <calcPr fullCalcOnLoad="1"/>
</workbook>
</file>

<file path=xl/sharedStrings.xml><?xml version="1.0" encoding="utf-8"?>
<sst xmlns="http://schemas.openxmlformats.org/spreadsheetml/2006/main" count="158" uniqueCount="119">
  <si>
    <t>Total</t>
  </si>
  <si>
    <t xml:space="preserve">ตาราง   </t>
  </si>
  <si>
    <t xml:space="preserve">TABLE </t>
  </si>
  <si>
    <t>ภาษีอากร</t>
  </si>
  <si>
    <t>ทรัพย์สิน</t>
  </si>
  <si>
    <t>สาธารณูปโภค</t>
  </si>
  <si>
    <t>Revenue</t>
  </si>
  <si>
    <t>Property</t>
  </si>
  <si>
    <t>Miscellaneous</t>
  </si>
  <si>
    <t>เงินอุดหนุน</t>
  </si>
  <si>
    <t>Subsidies</t>
  </si>
  <si>
    <t>อำเภอ/เทศบาล</t>
  </si>
  <si>
    <t xml:space="preserve">รายได้ </t>
  </si>
  <si>
    <t>รายจ่าย</t>
  </si>
  <si>
    <t>Expenditure</t>
  </si>
  <si>
    <t>District/Municipality</t>
  </si>
  <si>
    <t>รายจ่ายประจำ</t>
  </si>
  <si>
    <t>Permanent</t>
  </si>
  <si>
    <t xml:space="preserve">Expenditure  of </t>
  </si>
  <si>
    <t>Central</t>
  </si>
  <si>
    <t>expenditure</t>
  </si>
  <si>
    <t>Taxes and</t>
  </si>
  <si>
    <t>ค่าธรรมเนียม</t>
  </si>
  <si>
    <t>ค่าปรับ</t>
  </si>
  <si>
    <t>Public</t>
  </si>
  <si>
    <t>utilities</t>
  </si>
  <si>
    <t>เบ็ดเตล็ด</t>
  </si>
  <si>
    <t>duties</t>
  </si>
  <si>
    <t>investment</t>
  </si>
  <si>
    <t>Fees and fine</t>
  </si>
  <si>
    <t>ยอดรวม</t>
  </si>
  <si>
    <t>เพื่อการลงทุน</t>
  </si>
  <si>
    <t>งบกลาง</t>
  </si>
  <si>
    <t>อำเภอเมืองจันทบุรี</t>
  </si>
  <si>
    <t>เทศบาลเมืองจันทบุรี</t>
  </si>
  <si>
    <t>เทศบาลตำบลจันทนิมิต</t>
  </si>
  <si>
    <t>เทศบาลตำบลบางกะจะ</t>
  </si>
  <si>
    <t>เทศบาลตำบลพลับพลานารายณ์</t>
  </si>
  <si>
    <t>เทศบาลตำบลหนองบัว</t>
  </si>
  <si>
    <t>อำเภอขลุง</t>
  </si>
  <si>
    <t>เทศบาลเมืองขลุง</t>
  </si>
  <si>
    <t>อำเภอท่าใหม่</t>
  </si>
  <si>
    <t>เทศบาลตำบลท่าใหม่</t>
  </si>
  <si>
    <t>เทศบาลตำบลเนินสูง</t>
  </si>
  <si>
    <t>เทศบาลตำบลหนองคล้า</t>
  </si>
  <si>
    <t>อำเภอโป่งน้ำร้อน</t>
  </si>
  <si>
    <t>เทศบาลตำบลโป่งน้ำร้อน</t>
  </si>
  <si>
    <t>อำเภอมะขาม</t>
  </si>
  <si>
    <t>เทศบาลตำบลมะขาม</t>
  </si>
  <si>
    <t>อำเภอแหลมสิงห์</t>
  </si>
  <si>
    <t>เทศบาลตำบลปากน้ำแหลมสิงห์</t>
  </si>
  <si>
    <t>เทศบาลตำบลพลิ้ว</t>
  </si>
  <si>
    <t>อำเภอสอยดาว</t>
  </si>
  <si>
    <t>เทศบาลตำบลทรายขาว</t>
  </si>
  <si>
    <t>อำเภอแก่งหางแมว</t>
  </si>
  <si>
    <t>อำเภอนายายอาม</t>
  </si>
  <si>
    <t>เทศบาลตำบลนายายอาม</t>
  </si>
  <si>
    <t>กิ่งอำเภอเขาคิชฌกูฏ</t>
  </si>
  <si>
    <t>Mueang Chanthaburi District</t>
  </si>
  <si>
    <t>Chanthaburi Town Munitcipality</t>
  </si>
  <si>
    <t>Chanthanimit Subdistrict Munitcipality</t>
  </si>
  <si>
    <t>Tha Chang Subdistrict Munitcipality</t>
  </si>
  <si>
    <t>Bang Kacha Subdistrict Munitcipality</t>
  </si>
  <si>
    <t>Phlap Phla Naria Subdistrict Munitcipality</t>
  </si>
  <si>
    <t>Nong Bua Subdistrict Munitcipality</t>
  </si>
  <si>
    <t>Khlung District</t>
  </si>
  <si>
    <t>Khlung Town Munitcipality</t>
  </si>
  <si>
    <t>Tha Mai District</t>
  </si>
  <si>
    <t>Tha Mai District Subdistrict Munitcipality</t>
  </si>
  <si>
    <t>Noen Sung Subdistrict Munitcipality</t>
  </si>
  <si>
    <t>Nong Khla Subdistrict Munitcipality</t>
  </si>
  <si>
    <t>Pong Nam Ron District</t>
  </si>
  <si>
    <t>Pong Nam Ron Subdistrict Munitcipality</t>
  </si>
  <si>
    <t>Makham District</t>
  </si>
  <si>
    <t>Laem Sing District</t>
  </si>
  <si>
    <t>Pak Nom Leam Sing Subdistrict Munitcipality</t>
  </si>
  <si>
    <t>Phliu Subdistrict Munitcipality</t>
  </si>
  <si>
    <t>Soi Dao District</t>
  </si>
  <si>
    <t>Sai Khao Subdistrict Munitcipality</t>
  </si>
  <si>
    <t>Kaeng Hang Maeu District</t>
  </si>
  <si>
    <t>Na Yai Am District</t>
  </si>
  <si>
    <t>Na Yai Am Subdistrict Munitcipality</t>
  </si>
  <si>
    <t>Khao Khitchakut Minor District</t>
  </si>
  <si>
    <t xml:space="preserve">     ที่มา:  สำนักงานท้องถิ่นจังหวัดจันทบุรี</t>
  </si>
  <si>
    <t xml:space="preserve"> Source:Chanthaburi   Provincial Local Office</t>
  </si>
  <si>
    <t>รายรับ และรายจ่ายจริงของเทศบาล จำแนกตามประเภท เป็นรายอำเภอ และเทศบาล ปีงบประมาณ  2551</t>
  </si>
  <si>
    <t>ACTUAL REVENUE AND EXPENDITURE OF MUNICIPALITY BY TYPE, DISTRICT AND MUNICIPALITY: FISCAL YEAR 2008</t>
  </si>
  <si>
    <t>รายรับ และรายจ่ายจริงของเทศบาล จำแนกตามประเภท เป็นรายอำเภอ และเทศบาล ปีงบประมาณ  2551 (ต่อ)</t>
  </si>
  <si>
    <t>ACTUAL REVENUE AND EXPENDITURE OF MUNICIPALITY BY TYPE, DISTRICT AND MUNICIPALITY: FISCAL YEAR 2008 (CONTD.)</t>
  </si>
  <si>
    <t>เทศบาลตำบลเกาะขวาง</t>
  </si>
  <si>
    <t>เทศบาลตำบลเกวียนหัก</t>
  </si>
  <si>
    <t>เทศบาลตำบลตกพรม</t>
  </si>
  <si>
    <t>เทศบาลตำบลเขาบายศรี</t>
  </si>
  <si>
    <t>เทศบาลตำบลคลองใหญ่</t>
  </si>
  <si>
    <t>เทศบาลตำบลทับช้าง</t>
  </si>
  <si>
    <t>เทศบาลตำบลบ่อ</t>
  </si>
  <si>
    <t>เทศบาลตำบลบ่อเวฬุ</t>
  </si>
  <si>
    <t>เทศบาลตำบลมะขามเมืองใหม่</t>
  </si>
  <si>
    <t>เทศบาลตำบลหนองตาคง</t>
  </si>
  <si>
    <t>เทศบาลตำบลอ่างคีรี</t>
  </si>
  <si>
    <t>เทศบาลเมืองท่าช้าง</t>
  </si>
  <si>
    <t xml:space="preserve">         เทศบาลตำบลชากไทย</t>
  </si>
  <si>
    <t xml:space="preserve">         เทศบาลตำบลตะเคียนทอง</t>
  </si>
  <si>
    <t xml:space="preserve">         เทศบาลตำบลพลวง</t>
  </si>
  <si>
    <t>Makham Subdistrict Munitcipality</t>
  </si>
  <si>
    <t>Angkiri Subdistrict Munitcipality</t>
  </si>
  <si>
    <t>Tab Chang Subdistrict Munitcipality</t>
  </si>
  <si>
    <t>Nongkhla Subdistrict Munitcipality</t>
  </si>
  <si>
    <t xml:space="preserve">          Ta Kien Tong Subdistrict Munitcipality</t>
  </si>
  <si>
    <t xml:space="preserve">          Chak Thai Subdistrict Munitcipality</t>
  </si>
  <si>
    <t xml:space="preserve">          Plung  Subdistrict Munitcipality</t>
  </si>
  <si>
    <t>Nong Ta Kong  Subdistrict Munitcipality</t>
  </si>
  <si>
    <t>Khlong Yai Subdistrict Munitcipality</t>
  </si>
  <si>
    <t>Khao Bay Sri Subdistrict Munitcipality</t>
  </si>
  <si>
    <t>Boa Weru Subdistrict Munitcipality</t>
  </si>
  <si>
    <t>Boa Subdistrict Munitcipality</t>
  </si>
  <si>
    <t>Tok Prom Subdistrict Munitcipality</t>
  </si>
  <si>
    <t>Kwieng Hug  Subdistrict Munitcipality</t>
  </si>
  <si>
    <t>Koh Kwang Subdistrict Munitcipality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</si>
</sst>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\ \ \ "/>
    <numFmt numFmtId="201" formatCode="\-\ \ \ ."/>
    <numFmt numFmtId="202" formatCode="#,##0.00\ \ "/>
    <numFmt numFmtId="203" formatCode="00000"/>
    <numFmt numFmtId="204" formatCode="0.00\ \ \ \ \ "/>
    <numFmt numFmtId="205" formatCode="#,##0.00\ \ \ \ \ \ "/>
    <numFmt numFmtId="206" formatCode="\-\ \ \ \ \ "/>
    <numFmt numFmtId="207" formatCode="\-\ \ "/>
    <numFmt numFmtId="208" formatCode="\-\ \ \ "/>
    <numFmt numFmtId="209" formatCode="#,##0.00\ \ \ \ \ "/>
    <numFmt numFmtId="210" formatCode="0\ \ 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General\ \ \ "/>
    <numFmt numFmtId="216" formatCode="\-\ \ \ .\ "/>
    <numFmt numFmtId="217" formatCode="[&lt;=99999999][$-D000000]0\-####\-####;[$-D000000]#\-####\-####"/>
    <numFmt numFmtId="218" formatCode="#,##0.00\ "/>
  </numFmts>
  <fonts count="29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sz val="11"/>
      <name val="AngsanaUPC"/>
      <family val="1"/>
    </font>
    <font>
      <sz val="11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4"/>
      <color indexed="12"/>
      <name val="AngsanaUPC"/>
      <family val="1"/>
    </font>
    <font>
      <sz val="10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9" fillId="2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1" borderId="2" applyNumberFormat="0" applyAlignment="0" applyProtection="0"/>
    <xf numFmtId="0" fontId="20" fillId="0" borderId="3" applyNumberFormat="0" applyFill="0" applyAlignment="0" applyProtection="0"/>
    <xf numFmtId="0" fontId="14" fillId="12" borderId="0" applyNumberFormat="0" applyBorder="0" applyAlignment="0" applyProtection="0"/>
    <xf numFmtId="0" fontId="17" fillId="3" borderId="1" applyNumberFormat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18" fillId="2" borderId="5" applyNumberFormat="0" applyAlignment="0" applyProtection="0"/>
    <xf numFmtId="0" fontId="0" fillId="4" borderId="6" applyNumberFormat="0" applyFon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5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0" fontId="5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7" fillId="0" borderId="0" xfId="34" applyFont="1" applyAlignment="1" applyProtection="1">
      <alignment/>
      <protection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/>
    </xf>
    <xf numFmtId="200" fontId="3" fillId="0" borderId="13" xfId="0" applyNumberFormat="1" applyFont="1" applyBorder="1" applyAlignment="1">
      <alignment horizontal="right"/>
    </xf>
    <xf numFmtId="200" fontId="6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200" fontId="6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200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5" fillId="0" borderId="12" xfId="0" applyFont="1" applyBorder="1" applyAlignment="1">
      <alignment horizontal="left" indent="2"/>
    </xf>
    <xf numFmtId="4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" fontId="28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00" fontId="28" fillId="0" borderId="13" xfId="0" applyNumberFormat="1" applyFont="1" applyBorder="1" applyAlignment="1">
      <alignment horizontal="right"/>
    </xf>
    <xf numFmtId="200" fontId="3" fillId="0" borderId="14" xfId="0" applyNumberFormat="1" applyFont="1" applyBorder="1" applyAlignment="1">
      <alignment horizontal="right"/>
    </xf>
    <xf numFmtId="200" fontId="28" fillId="0" borderId="14" xfId="0" applyNumberFormat="1" applyFont="1" applyBorder="1" applyAlignment="1">
      <alignment horizontal="right"/>
    </xf>
    <xf numFmtId="206" fontId="3" fillId="0" borderId="13" xfId="0" applyNumberFormat="1" applyFont="1" applyBorder="1" applyAlignment="1">
      <alignment horizontal="right"/>
    </xf>
    <xf numFmtId="206" fontId="3" fillId="0" borderId="14" xfId="0" applyNumberFormat="1" applyFont="1" applyBorder="1" applyAlignment="1">
      <alignment horizontal="right"/>
    </xf>
    <xf numFmtId="200" fontId="3" fillId="2" borderId="13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/>
    </xf>
    <xf numFmtId="206" fontId="6" fillId="0" borderId="13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Thaihead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771525</xdr:colOff>
      <xdr:row>60</xdr:row>
      <xdr:rowOff>47625</xdr:rowOff>
    </xdr:from>
    <xdr:to>
      <xdr:col>9</xdr:col>
      <xdr:colOff>190500</xdr:colOff>
      <xdr:row>61</xdr:row>
      <xdr:rowOff>161925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448300" y="1287780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20" zoomScaleNormal="120" zoomScalePageLayoutView="0" workbookViewId="0" topLeftCell="A42">
      <selection activeCell="D58" sqref="D58"/>
    </sheetView>
  </sheetViews>
  <sheetFormatPr defaultColWidth="9.140625" defaultRowHeight="21.75"/>
  <cols>
    <col min="1" max="1" width="0.71875" style="7" customWidth="1"/>
    <col min="2" max="2" width="6.57421875" style="7" customWidth="1"/>
    <col min="3" max="3" width="5.28125" style="7" customWidth="1"/>
    <col min="4" max="4" width="11.28125" style="7" customWidth="1"/>
    <col min="5" max="7" width="11.57421875" style="7" customWidth="1"/>
    <col min="8" max="8" width="11.57421875" style="33" customWidth="1"/>
    <col min="9" max="13" width="11.57421875" style="7" customWidth="1"/>
    <col min="14" max="14" width="1.28515625" style="7" customWidth="1"/>
    <col min="15" max="15" width="33.421875" style="7" customWidth="1"/>
    <col min="16" max="16" width="10.28125" style="7" customWidth="1"/>
    <col min="17" max="16384" width="9.140625" style="7" customWidth="1"/>
  </cols>
  <sheetData>
    <row r="1" spans="1:8" s="1" customFormat="1" ht="21">
      <c r="A1" s="18"/>
      <c r="B1" s="2" t="s">
        <v>1</v>
      </c>
      <c r="C1" s="3">
        <v>16.2</v>
      </c>
      <c r="D1" s="2" t="s">
        <v>85</v>
      </c>
      <c r="H1" s="31"/>
    </row>
    <row r="2" spans="2:8" s="12" customFormat="1" ht="21">
      <c r="B2" s="17" t="s">
        <v>2</v>
      </c>
      <c r="C2" s="3">
        <v>16.2</v>
      </c>
      <c r="D2" s="17" t="s">
        <v>86</v>
      </c>
      <c r="H2" s="32"/>
    </row>
    <row r="3" spans="1:15" ht="13.5" customHeight="1">
      <c r="A3" s="66" t="s">
        <v>11</v>
      </c>
      <c r="B3" s="66"/>
      <c r="C3" s="66"/>
      <c r="D3" s="58"/>
      <c r="E3" s="67" t="s">
        <v>12</v>
      </c>
      <c r="F3" s="66"/>
      <c r="G3" s="66"/>
      <c r="H3" s="66"/>
      <c r="I3" s="66"/>
      <c r="J3" s="58"/>
      <c r="K3" s="69" t="s">
        <v>13</v>
      </c>
      <c r="L3" s="70"/>
      <c r="M3" s="70"/>
      <c r="N3" s="67" t="s">
        <v>15</v>
      </c>
      <c r="O3" s="61"/>
    </row>
    <row r="4" spans="1:15" ht="12" customHeight="1">
      <c r="A4" s="59"/>
      <c r="B4" s="59"/>
      <c r="C4" s="59"/>
      <c r="D4" s="60"/>
      <c r="E4" s="73" t="s">
        <v>6</v>
      </c>
      <c r="F4" s="68"/>
      <c r="G4" s="68"/>
      <c r="H4" s="68"/>
      <c r="I4" s="68"/>
      <c r="J4" s="74"/>
      <c r="K4" s="71" t="s">
        <v>14</v>
      </c>
      <c r="L4" s="72"/>
      <c r="M4" s="72"/>
      <c r="N4" s="62"/>
      <c r="O4" s="63"/>
    </row>
    <row r="5" spans="1:15" ht="22.5" customHeight="1">
      <c r="A5" s="59"/>
      <c r="B5" s="59"/>
      <c r="C5" s="59"/>
      <c r="D5" s="59"/>
      <c r="E5" s="36"/>
      <c r="F5" s="36"/>
      <c r="G5" s="36"/>
      <c r="H5" s="37"/>
      <c r="I5" s="36"/>
      <c r="J5" s="38"/>
      <c r="K5" s="36"/>
      <c r="L5" s="36" t="s">
        <v>13</v>
      </c>
      <c r="M5" s="36" t="s">
        <v>13</v>
      </c>
      <c r="N5" s="62"/>
      <c r="O5" s="63"/>
    </row>
    <row r="6" spans="1:15" ht="22.5" customHeight="1">
      <c r="A6" s="59"/>
      <c r="B6" s="59"/>
      <c r="C6" s="59"/>
      <c r="D6" s="59"/>
      <c r="E6" s="19" t="s">
        <v>3</v>
      </c>
      <c r="F6" s="19" t="s">
        <v>22</v>
      </c>
      <c r="G6" s="19" t="s">
        <v>4</v>
      </c>
      <c r="H6" s="19" t="s">
        <v>5</v>
      </c>
      <c r="I6" s="19" t="s">
        <v>26</v>
      </c>
      <c r="J6" s="19" t="s">
        <v>9</v>
      </c>
      <c r="K6" s="19" t="s">
        <v>16</v>
      </c>
      <c r="L6" s="19" t="s">
        <v>31</v>
      </c>
      <c r="M6" s="19" t="s">
        <v>32</v>
      </c>
      <c r="N6" s="62"/>
      <c r="O6" s="63"/>
    </row>
    <row r="7" spans="1:15" ht="21" customHeight="1">
      <c r="A7" s="59"/>
      <c r="B7" s="59"/>
      <c r="C7" s="59"/>
      <c r="D7" s="59"/>
      <c r="E7" s="19" t="s">
        <v>21</v>
      </c>
      <c r="F7" s="19" t="s">
        <v>23</v>
      </c>
      <c r="G7" s="19" t="s">
        <v>7</v>
      </c>
      <c r="H7" s="19" t="s">
        <v>24</v>
      </c>
      <c r="I7" s="19" t="s">
        <v>8</v>
      </c>
      <c r="J7" s="19" t="s">
        <v>10</v>
      </c>
      <c r="K7" s="19" t="s">
        <v>17</v>
      </c>
      <c r="L7" s="19" t="s">
        <v>18</v>
      </c>
      <c r="M7" s="19" t="s">
        <v>19</v>
      </c>
      <c r="N7" s="62"/>
      <c r="O7" s="63"/>
    </row>
    <row r="8" spans="1:15" ht="21" customHeight="1">
      <c r="A8" s="68"/>
      <c r="B8" s="68"/>
      <c r="C8" s="68"/>
      <c r="D8" s="68"/>
      <c r="E8" s="20" t="s">
        <v>27</v>
      </c>
      <c r="F8" s="20" t="s">
        <v>29</v>
      </c>
      <c r="G8" s="20"/>
      <c r="H8" s="20" t="s">
        <v>25</v>
      </c>
      <c r="I8" s="20"/>
      <c r="J8" s="20"/>
      <c r="K8" s="20" t="s">
        <v>14</v>
      </c>
      <c r="L8" s="20" t="s">
        <v>28</v>
      </c>
      <c r="M8" s="20" t="s">
        <v>20</v>
      </c>
      <c r="N8" s="64"/>
      <c r="O8" s="65"/>
    </row>
    <row r="9" spans="1:16" ht="16.5" customHeight="1">
      <c r="A9" s="4"/>
      <c r="B9" s="4"/>
      <c r="C9" s="4" t="s">
        <v>30</v>
      </c>
      <c r="D9" s="4"/>
      <c r="E9" s="35">
        <f aca="true" t="shared" si="0" ref="E9:M9">SUM(E10,E18,E24,E39,E43,E47,E50,E54,E53,E57,)</f>
        <v>568186686.0999999</v>
      </c>
      <c r="F9" s="35">
        <f t="shared" si="0"/>
        <v>29229220.34</v>
      </c>
      <c r="G9" s="35">
        <f t="shared" si="0"/>
        <v>21051832.28</v>
      </c>
      <c r="H9" s="35">
        <f t="shared" si="0"/>
        <v>5590599.04</v>
      </c>
      <c r="I9" s="35">
        <f t="shared" si="0"/>
        <v>11840198.77</v>
      </c>
      <c r="J9" s="35">
        <f t="shared" si="0"/>
        <v>639288252.49</v>
      </c>
      <c r="K9" s="35">
        <f t="shared" si="0"/>
        <v>853093913.7</v>
      </c>
      <c r="L9" s="35">
        <f t="shared" si="0"/>
        <v>468630796.34999996</v>
      </c>
      <c r="M9" s="35">
        <f t="shared" si="0"/>
        <v>75061075.5</v>
      </c>
      <c r="N9" s="40"/>
      <c r="O9" s="4" t="s">
        <v>0</v>
      </c>
      <c r="P9" s="16"/>
    </row>
    <row r="10" spans="1:15" s="13" customFormat="1" ht="16.5" customHeight="1">
      <c r="A10" s="4"/>
      <c r="B10" s="21" t="s">
        <v>33</v>
      </c>
      <c r="E10" s="30">
        <f>SUM(E11:E17)</f>
        <v>254912106.28</v>
      </c>
      <c r="F10" s="30">
        <f aca="true" t="shared" si="1" ref="F10:M10">SUM(F11:F17)</f>
        <v>16123814.000000002</v>
      </c>
      <c r="G10" s="30">
        <f t="shared" si="1"/>
        <v>5545357.79</v>
      </c>
      <c r="H10" s="30">
        <f t="shared" si="1"/>
        <v>1659377.68</v>
      </c>
      <c r="I10" s="30">
        <f t="shared" si="1"/>
        <v>4518875.01</v>
      </c>
      <c r="J10" s="30">
        <f t="shared" si="1"/>
        <v>234467501.44</v>
      </c>
      <c r="K10" s="30">
        <f t="shared" si="1"/>
        <v>311371968.99</v>
      </c>
      <c r="L10" s="30">
        <f t="shared" si="1"/>
        <v>158752692.57000002</v>
      </c>
      <c r="M10" s="30">
        <f t="shared" si="1"/>
        <v>39109341.97</v>
      </c>
      <c r="N10" s="6"/>
      <c r="O10" s="13" t="s">
        <v>58</v>
      </c>
    </row>
    <row r="11" spans="1:15" ht="16.5" customHeight="1">
      <c r="A11" s="4"/>
      <c r="B11" s="22" t="s">
        <v>34</v>
      </c>
      <c r="E11" s="29">
        <v>126846861.72</v>
      </c>
      <c r="F11" s="29">
        <v>11344770.1</v>
      </c>
      <c r="G11" s="29">
        <v>4022060.1</v>
      </c>
      <c r="H11" s="29">
        <v>1659377.68</v>
      </c>
      <c r="I11" s="29">
        <v>3491557</v>
      </c>
      <c r="J11" s="29">
        <v>106897609.09</v>
      </c>
      <c r="K11" s="29">
        <v>137152696.02</v>
      </c>
      <c r="L11" s="29">
        <v>113793117.11</v>
      </c>
      <c r="M11" s="29">
        <v>12538867.23</v>
      </c>
      <c r="N11" s="6"/>
      <c r="O11" s="23" t="s">
        <v>59</v>
      </c>
    </row>
    <row r="12" spans="1:15" ht="16.5" customHeight="1">
      <c r="A12" s="4"/>
      <c r="B12" s="22" t="s">
        <v>100</v>
      </c>
      <c r="E12" s="29">
        <v>28485047.09</v>
      </c>
      <c r="F12" s="29">
        <v>1184738.55</v>
      </c>
      <c r="G12" s="29">
        <v>656952.44</v>
      </c>
      <c r="H12" s="52">
        <v>0</v>
      </c>
      <c r="I12" s="29">
        <v>263134.01</v>
      </c>
      <c r="J12" s="29">
        <v>24804244.97</v>
      </c>
      <c r="K12" s="29">
        <v>40805791.94</v>
      </c>
      <c r="L12" s="29">
        <v>9316857</v>
      </c>
      <c r="M12" s="29">
        <v>1402237.59</v>
      </c>
      <c r="N12" s="6"/>
      <c r="O12" s="23" t="s">
        <v>61</v>
      </c>
    </row>
    <row r="13" spans="1:15" ht="16.5" customHeight="1">
      <c r="A13" s="4"/>
      <c r="B13" s="22" t="s">
        <v>35</v>
      </c>
      <c r="E13" s="29">
        <v>36946469.8</v>
      </c>
      <c r="F13" s="29">
        <v>1330893.35</v>
      </c>
      <c r="G13" s="29">
        <v>341382.74</v>
      </c>
      <c r="H13" s="52">
        <v>0</v>
      </c>
      <c r="I13" s="29">
        <v>231784</v>
      </c>
      <c r="J13" s="29">
        <v>29493543.53</v>
      </c>
      <c r="K13" s="29">
        <v>48004692.25</v>
      </c>
      <c r="L13" s="29">
        <v>15811694</v>
      </c>
      <c r="M13" s="29">
        <v>3989432.41</v>
      </c>
      <c r="N13" s="6"/>
      <c r="O13" s="23" t="s">
        <v>60</v>
      </c>
    </row>
    <row r="14" spans="1:15" ht="16.5" customHeight="1">
      <c r="A14" s="4"/>
      <c r="B14" s="22" t="s">
        <v>36</v>
      </c>
      <c r="E14" s="29">
        <v>12405330.09</v>
      </c>
      <c r="F14" s="29">
        <v>195176.05</v>
      </c>
      <c r="G14" s="29">
        <v>17306</v>
      </c>
      <c r="H14" s="52">
        <v>0</v>
      </c>
      <c r="I14" s="29">
        <v>172700</v>
      </c>
      <c r="J14" s="29">
        <v>17517939.03</v>
      </c>
      <c r="K14" s="29">
        <v>16830125.3</v>
      </c>
      <c r="L14" s="29">
        <v>7644880</v>
      </c>
      <c r="M14" s="29">
        <v>660371.29</v>
      </c>
      <c r="N14" s="6"/>
      <c r="O14" s="23" t="s">
        <v>62</v>
      </c>
    </row>
    <row r="15" spans="1:15" ht="16.5" customHeight="1">
      <c r="A15" s="4"/>
      <c r="B15" s="22" t="s">
        <v>37</v>
      </c>
      <c r="E15" s="29">
        <v>25890078.86</v>
      </c>
      <c r="F15" s="29">
        <v>1177981.5</v>
      </c>
      <c r="G15" s="29">
        <v>193684.56</v>
      </c>
      <c r="H15" s="52">
        <v>0</v>
      </c>
      <c r="I15" s="29">
        <v>61500</v>
      </c>
      <c r="J15" s="29">
        <v>27018113.5</v>
      </c>
      <c r="K15" s="29">
        <v>35630121.79</v>
      </c>
      <c r="L15" s="29">
        <v>843237.3</v>
      </c>
      <c r="M15" s="29">
        <v>18311428.27</v>
      </c>
      <c r="N15" s="6"/>
      <c r="O15" s="23" t="s">
        <v>63</v>
      </c>
    </row>
    <row r="16" spans="1:15" ht="16.5" customHeight="1">
      <c r="A16" s="4"/>
      <c r="B16" s="22" t="s">
        <v>38</v>
      </c>
      <c r="E16" s="29">
        <v>9286499.02</v>
      </c>
      <c r="F16" s="29">
        <v>147359.4</v>
      </c>
      <c r="G16" s="29">
        <v>150083.17</v>
      </c>
      <c r="H16" s="52">
        <v>0</v>
      </c>
      <c r="I16" s="29">
        <v>57100</v>
      </c>
      <c r="J16" s="29">
        <v>18762201.03</v>
      </c>
      <c r="K16" s="29">
        <v>19744668.05</v>
      </c>
      <c r="L16" s="29">
        <v>10074207.16</v>
      </c>
      <c r="M16" s="29">
        <v>947613.18</v>
      </c>
      <c r="N16" s="6"/>
      <c r="O16" s="23" t="s">
        <v>64</v>
      </c>
    </row>
    <row r="17" spans="1:15" ht="16.5" customHeight="1">
      <c r="A17" s="4"/>
      <c r="B17" s="24" t="s">
        <v>89</v>
      </c>
      <c r="E17" s="29">
        <v>15051819.7</v>
      </c>
      <c r="F17" s="29">
        <v>742895.05</v>
      </c>
      <c r="G17" s="29">
        <v>163888.78</v>
      </c>
      <c r="H17" s="52">
        <v>0</v>
      </c>
      <c r="I17" s="29">
        <v>241100</v>
      </c>
      <c r="J17" s="29">
        <v>9973850.29</v>
      </c>
      <c r="K17" s="29">
        <v>13203873.64</v>
      </c>
      <c r="L17" s="29">
        <v>1268700</v>
      </c>
      <c r="M17" s="11">
        <v>1259392</v>
      </c>
      <c r="N17" s="6"/>
      <c r="O17" s="23" t="s">
        <v>118</v>
      </c>
    </row>
    <row r="18" spans="1:15" s="13" customFormat="1" ht="16.5" customHeight="1">
      <c r="A18" s="4"/>
      <c r="B18" s="14" t="s">
        <v>39</v>
      </c>
      <c r="E18" s="30">
        <f>SUM(E19:E23)</f>
        <v>56163981.830000006</v>
      </c>
      <c r="F18" s="30">
        <f aca="true" t="shared" si="2" ref="F18:M18">SUM(F19:F23)</f>
        <v>3819919.37</v>
      </c>
      <c r="G18" s="30">
        <f t="shared" si="2"/>
        <v>2945807.11</v>
      </c>
      <c r="H18" s="30">
        <f t="shared" si="2"/>
        <v>83705.23</v>
      </c>
      <c r="I18" s="30">
        <f t="shared" si="2"/>
        <v>1888487.3199999998</v>
      </c>
      <c r="J18" s="30">
        <f t="shared" si="2"/>
        <v>83003808.44</v>
      </c>
      <c r="K18" s="30">
        <f t="shared" si="2"/>
        <v>124676496.75999999</v>
      </c>
      <c r="L18" s="30">
        <f t="shared" si="2"/>
        <v>44586459.97</v>
      </c>
      <c r="M18" s="30">
        <f t="shared" si="2"/>
        <v>6313638.609999999</v>
      </c>
      <c r="N18" s="6"/>
      <c r="O18" s="13" t="s">
        <v>65</v>
      </c>
    </row>
    <row r="19" spans="1:15" ht="16.5" customHeight="1">
      <c r="A19" s="4"/>
      <c r="B19" s="22" t="s">
        <v>40</v>
      </c>
      <c r="E19" s="29">
        <v>23979729.04</v>
      </c>
      <c r="F19" s="29">
        <v>3274489.85</v>
      </c>
      <c r="G19" s="29">
        <v>2842358.09</v>
      </c>
      <c r="H19" s="29">
        <v>83705.23</v>
      </c>
      <c r="I19" s="29">
        <v>993031.32</v>
      </c>
      <c r="J19" s="29">
        <v>59663779.76</v>
      </c>
      <c r="K19" s="29">
        <v>67226614.97</v>
      </c>
      <c r="L19" s="29">
        <v>16741410.33</v>
      </c>
      <c r="M19" s="49">
        <v>3998177.03</v>
      </c>
      <c r="N19" s="6"/>
      <c r="O19" s="23" t="s">
        <v>66</v>
      </c>
    </row>
    <row r="20" spans="1:15" ht="16.5" customHeight="1">
      <c r="A20" s="4"/>
      <c r="B20" s="22" t="s">
        <v>90</v>
      </c>
      <c r="E20" s="29">
        <v>7908911.92</v>
      </c>
      <c r="F20" s="29">
        <v>191702</v>
      </c>
      <c r="G20" s="29">
        <v>32350.41</v>
      </c>
      <c r="H20" s="52">
        <v>0</v>
      </c>
      <c r="I20" s="29">
        <v>274000</v>
      </c>
      <c r="J20" s="29">
        <v>5809050.86</v>
      </c>
      <c r="K20" s="29">
        <v>10959250.22</v>
      </c>
      <c r="L20" s="29">
        <v>5789385.4</v>
      </c>
      <c r="M20" s="11">
        <v>504838</v>
      </c>
      <c r="N20" s="6"/>
      <c r="O20" s="23" t="s">
        <v>117</v>
      </c>
    </row>
    <row r="21" spans="1:15" ht="16.5" customHeight="1">
      <c r="A21" s="4"/>
      <c r="B21" s="22" t="s">
        <v>91</v>
      </c>
      <c r="E21" s="29">
        <v>7380068.77</v>
      </c>
      <c r="F21" s="29">
        <v>89862.52</v>
      </c>
      <c r="G21" s="29">
        <v>51628.02</v>
      </c>
      <c r="H21" s="52">
        <v>0</v>
      </c>
      <c r="I21" s="29">
        <v>283935</v>
      </c>
      <c r="J21" s="29">
        <v>7215127.37</v>
      </c>
      <c r="K21" s="29">
        <v>10414430.9</v>
      </c>
      <c r="L21" s="29">
        <v>3962646</v>
      </c>
      <c r="M21" s="11">
        <v>589902</v>
      </c>
      <c r="N21" s="6"/>
      <c r="O21" s="23" t="s">
        <v>116</v>
      </c>
    </row>
    <row r="22" spans="1:15" ht="16.5" customHeight="1">
      <c r="A22" s="4"/>
      <c r="B22" s="22" t="s">
        <v>95</v>
      </c>
      <c r="E22" s="29">
        <v>10122881.24</v>
      </c>
      <c r="F22" s="29">
        <v>228531</v>
      </c>
      <c r="G22" s="29">
        <v>19470.59</v>
      </c>
      <c r="H22" s="52">
        <v>0</v>
      </c>
      <c r="I22" s="29">
        <v>337521</v>
      </c>
      <c r="J22" s="29">
        <v>10315850.45</v>
      </c>
      <c r="K22" s="29">
        <v>15668495.54</v>
      </c>
      <c r="L22" s="29">
        <v>7515650.13</v>
      </c>
      <c r="M22" s="49">
        <v>988558.16</v>
      </c>
      <c r="N22" s="6"/>
      <c r="O22" s="23" t="s">
        <v>115</v>
      </c>
    </row>
    <row r="23" spans="1:15" ht="16.5" customHeight="1">
      <c r="A23" s="4"/>
      <c r="B23" s="22" t="s">
        <v>96</v>
      </c>
      <c r="E23" s="29">
        <v>6772390.86</v>
      </c>
      <c r="F23" s="29">
        <v>35334</v>
      </c>
      <c r="G23" s="52">
        <v>0</v>
      </c>
      <c r="H23" s="52">
        <v>0</v>
      </c>
      <c r="I23" s="52">
        <v>0</v>
      </c>
      <c r="J23" s="52">
        <v>0</v>
      </c>
      <c r="K23" s="29">
        <v>20407705.13</v>
      </c>
      <c r="L23" s="29">
        <v>10577368.11</v>
      </c>
      <c r="M23" s="49">
        <v>232163.42</v>
      </c>
      <c r="N23" s="6"/>
      <c r="O23" s="23" t="s">
        <v>114</v>
      </c>
    </row>
    <row r="24" spans="1:15" s="13" customFormat="1" ht="16.5" customHeight="1">
      <c r="A24" s="4"/>
      <c r="B24" s="21" t="s">
        <v>41</v>
      </c>
      <c r="E24" s="30">
        <f>SUM(E25:E28)</f>
        <v>65639241.08</v>
      </c>
      <c r="F24" s="30">
        <f aca="true" t="shared" si="3" ref="F24:M24">SUM(F25:F28)</f>
        <v>3132206.36</v>
      </c>
      <c r="G24" s="30">
        <f t="shared" si="3"/>
        <v>6520029.04</v>
      </c>
      <c r="H24" s="56">
        <v>0</v>
      </c>
      <c r="I24" s="30">
        <f t="shared" si="3"/>
        <v>878627.62</v>
      </c>
      <c r="J24" s="30">
        <f t="shared" si="3"/>
        <v>100604140.51</v>
      </c>
      <c r="K24" s="30">
        <f t="shared" si="3"/>
        <v>120872308.87</v>
      </c>
      <c r="L24" s="30">
        <f t="shared" si="3"/>
        <v>67924218.69</v>
      </c>
      <c r="M24" s="30">
        <f t="shared" si="3"/>
        <v>5641028.3100000005</v>
      </c>
      <c r="N24" s="6"/>
      <c r="O24" s="13" t="s">
        <v>67</v>
      </c>
    </row>
    <row r="25" spans="1:15" ht="16.5" customHeight="1">
      <c r="A25" s="4"/>
      <c r="B25" s="22" t="s">
        <v>42</v>
      </c>
      <c r="E25" s="29">
        <v>33074048.9</v>
      </c>
      <c r="F25" s="29">
        <v>1817601.2</v>
      </c>
      <c r="G25" s="29">
        <v>2147305.71</v>
      </c>
      <c r="H25" s="52">
        <v>0</v>
      </c>
      <c r="I25" s="29">
        <v>216772.64</v>
      </c>
      <c r="J25" s="29">
        <v>56759418.82</v>
      </c>
      <c r="K25" s="29">
        <v>62327823.27</v>
      </c>
      <c r="L25" s="29">
        <v>41460615.02</v>
      </c>
      <c r="M25" s="49">
        <v>2610503.41</v>
      </c>
      <c r="N25" s="6"/>
      <c r="O25" s="23" t="s">
        <v>68</v>
      </c>
    </row>
    <row r="26" spans="1:15" ht="16.5" customHeight="1">
      <c r="A26" s="4"/>
      <c r="B26" s="22" t="s">
        <v>43</v>
      </c>
      <c r="E26" s="29">
        <v>10382892.87</v>
      </c>
      <c r="F26" s="29">
        <v>553065.35</v>
      </c>
      <c r="G26" s="29">
        <v>3200386.07</v>
      </c>
      <c r="H26" s="52">
        <v>0</v>
      </c>
      <c r="I26" s="29">
        <v>348375.52</v>
      </c>
      <c r="J26" s="29">
        <v>15423861.88</v>
      </c>
      <c r="K26" s="29">
        <v>19213274.36</v>
      </c>
      <c r="L26" s="29">
        <v>12255202.85</v>
      </c>
      <c r="M26" s="49">
        <v>824410.7</v>
      </c>
      <c r="N26" s="6"/>
      <c r="O26" s="23" t="s">
        <v>69</v>
      </c>
    </row>
    <row r="27" spans="1:15" ht="16.5" customHeight="1">
      <c r="A27" s="4"/>
      <c r="B27" s="22" t="s">
        <v>44</v>
      </c>
      <c r="E27" s="29">
        <v>12884427.38</v>
      </c>
      <c r="F27" s="29">
        <v>756274.06</v>
      </c>
      <c r="G27" s="29">
        <v>1073058.03</v>
      </c>
      <c r="H27" s="52">
        <v>0</v>
      </c>
      <c r="I27" s="29">
        <v>151179.46</v>
      </c>
      <c r="J27" s="29">
        <v>21363352.5</v>
      </c>
      <c r="K27" s="29">
        <v>27953089.71</v>
      </c>
      <c r="L27" s="29">
        <v>13302910.82</v>
      </c>
      <c r="M27" s="29">
        <v>1650644.2</v>
      </c>
      <c r="N27" s="6"/>
      <c r="O27" s="23" t="s">
        <v>70</v>
      </c>
    </row>
    <row r="28" spans="1:15" ht="16.5" customHeight="1">
      <c r="A28" s="9"/>
      <c r="B28" s="44" t="s">
        <v>92</v>
      </c>
      <c r="C28" s="8"/>
      <c r="D28" s="8"/>
      <c r="E28" s="50">
        <v>9297871.93</v>
      </c>
      <c r="F28" s="50">
        <v>5265.75</v>
      </c>
      <c r="G28" s="50">
        <v>99279.23</v>
      </c>
      <c r="H28" s="53">
        <v>0</v>
      </c>
      <c r="I28" s="50">
        <v>162300</v>
      </c>
      <c r="J28" s="50">
        <v>7057507.31</v>
      </c>
      <c r="K28" s="50">
        <v>11378121.53</v>
      </c>
      <c r="L28" s="50">
        <v>905490</v>
      </c>
      <c r="M28" s="51">
        <v>555470</v>
      </c>
      <c r="N28" s="8"/>
      <c r="O28" s="39" t="s">
        <v>113</v>
      </c>
    </row>
    <row r="29" spans="1:15" s="6" customFormat="1" ht="16.5" customHeight="1">
      <c r="A29" s="4"/>
      <c r="B29" s="24"/>
      <c r="E29" s="45"/>
      <c r="F29" s="45"/>
      <c r="G29" s="45"/>
      <c r="H29" s="46"/>
      <c r="I29" s="45"/>
      <c r="J29" s="45"/>
      <c r="K29" s="45"/>
      <c r="L29" s="45"/>
      <c r="M29" s="47"/>
      <c r="O29" s="24"/>
    </row>
    <row r="30" spans="1:15" s="6" customFormat="1" ht="16.5" customHeight="1">
      <c r="A30" s="4"/>
      <c r="B30" s="24"/>
      <c r="E30" s="45"/>
      <c r="F30" s="45"/>
      <c r="G30" s="45"/>
      <c r="H30" s="46"/>
      <c r="I30" s="45"/>
      <c r="J30" s="45"/>
      <c r="K30" s="45"/>
      <c r="L30" s="45"/>
      <c r="M30" s="47"/>
      <c r="O30" s="24"/>
    </row>
    <row r="31" spans="2:13" s="1" customFormat="1" ht="18.75" customHeight="1">
      <c r="B31" s="2" t="s">
        <v>1</v>
      </c>
      <c r="C31" s="3">
        <v>16.2</v>
      </c>
      <c r="D31" s="2" t="s">
        <v>87</v>
      </c>
      <c r="E31" s="31"/>
      <c r="F31" s="31"/>
      <c r="G31" s="31"/>
      <c r="H31" s="31"/>
      <c r="I31" s="31"/>
      <c r="J31" s="31"/>
      <c r="K31" s="31"/>
      <c r="L31" s="31"/>
      <c r="M31" s="31"/>
    </row>
    <row r="32" spans="2:13" s="12" customFormat="1" ht="15.75" customHeight="1">
      <c r="B32" s="17" t="s">
        <v>2</v>
      </c>
      <c r="C32" s="3">
        <v>16.2</v>
      </c>
      <c r="D32" s="17" t="s">
        <v>88</v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5" ht="16.5" customHeight="1">
      <c r="A33" s="66" t="s">
        <v>11</v>
      </c>
      <c r="B33" s="66"/>
      <c r="C33" s="66"/>
      <c r="D33" s="58"/>
      <c r="E33" s="67" t="s">
        <v>12</v>
      </c>
      <c r="F33" s="66"/>
      <c r="G33" s="66"/>
      <c r="H33" s="66"/>
      <c r="I33" s="66"/>
      <c r="J33" s="58"/>
      <c r="K33" s="69" t="s">
        <v>13</v>
      </c>
      <c r="L33" s="70"/>
      <c r="M33" s="70"/>
      <c r="N33" s="67" t="s">
        <v>15</v>
      </c>
      <c r="O33" s="61"/>
    </row>
    <row r="34" spans="1:15" ht="14.25" customHeight="1">
      <c r="A34" s="59"/>
      <c r="B34" s="59"/>
      <c r="C34" s="59"/>
      <c r="D34" s="60"/>
      <c r="E34" s="73" t="s">
        <v>6</v>
      </c>
      <c r="F34" s="68"/>
      <c r="G34" s="68"/>
      <c r="H34" s="68"/>
      <c r="I34" s="68"/>
      <c r="J34" s="74"/>
      <c r="K34" s="71" t="s">
        <v>14</v>
      </c>
      <c r="L34" s="72"/>
      <c r="M34" s="72"/>
      <c r="N34" s="62"/>
      <c r="O34" s="63"/>
    </row>
    <row r="35" spans="1:15" ht="15.75" customHeight="1">
      <c r="A35" s="59"/>
      <c r="B35" s="59"/>
      <c r="C35" s="59"/>
      <c r="D35" s="60"/>
      <c r="E35" s="36"/>
      <c r="F35" s="36"/>
      <c r="G35" s="36"/>
      <c r="H35" s="36"/>
      <c r="I35" s="36"/>
      <c r="J35" s="36"/>
      <c r="K35" s="36"/>
      <c r="L35" s="36" t="s">
        <v>13</v>
      </c>
      <c r="M35" s="36" t="s">
        <v>13</v>
      </c>
      <c r="N35" s="63"/>
      <c r="O35" s="63"/>
    </row>
    <row r="36" spans="1:15" ht="18" customHeight="1">
      <c r="A36" s="59"/>
      <c r="B36" s="59"/>
      <c r="C36" s="59"/>
      <c r="D36" s="60"/>
      <c r="E36" s="19" t="s">
        <v>3</v>
      </c>
      <c r="F36" s="19" t="s">
        <v>22</v>
      </c>
      <c r="G36" s="19" t="s">
        <v>4</v>
      </c>
      <c r="H36" s="19" t="s">
        <v>5</v>
      </c>
      <c r="I36" s="19" t="s">
        <v>26</v>
      </c>
      <c r="J36" s="19" t="s">
        <v>9</v>
      </c>
      <c r="K36" s="19" t="s">
        <v>16</v>
      </c>
      <c r="L36" s="19" t="s">
        <v>31</v>
      </c>
      <c r="M36" s="19" t="s">
        <v>32</v>
      </c>
      <c r="N36" s="63"/>
      <c r="O36" s="63"/>
    </row>
    <row r="37" spans="1:15" ht="16.5" customHeight="1">
      <c r="A37" s="59"/>
      <c r="B37" s="59"/>
      <c r="C37" s="59"/>
      <c r="D37" s="60"/>
      <c r="E37" s="19" t="s">
        <v>21</v>
      </c>
      <c r="F37" s="19" t="s">
        <v>23</v>
      </c>
      <c r="G37" s="19" t="s">
        <v>7</v>
      </c>
      <c r="H37" s="19" t="s">
        <v>24</v>
      </c>
      <c r="I37" s="19" t="s">
        <v>8</v>
      </c>
      <c r="J37" s="19" t="s">
        <v>10</v>
      </c>
      <c r="K37" s="19" t="s">
        <v>17</v>
      </c>
      <c r="L37" s="19" t="s">
        <v>18</v>
      </c>
      <c r="M37" s="19" t="s">
        <v>19</v>
      </c>
      <c r="N37" s="63"/>
      <c r="O37" s="63"/>
    </row>
    <row r="38" spans="1:15" ht="14.25" customHeight="1">
      <c r="A38" s="68"/>
      <c r="B38" s="68"/>
      <c r="C38" s="68"/>
      <c r="D38" s="74"/>
      <c r="E38" s="20" t="s">
        <v>27</v>
      </c>
      <c r="F38" s="20" t="s">
        <v>29</v>
      </c>
      <c r="G38" s="20"/>
      <c r="H38" s="20" t="s">
        <v>25</v>
      </c>
      <c r="I38" s="20"/>
      <c r="J38" s="20"/>
      <c r="K38" s="20" t="s">
        <v>14</v>
      </c>
      <c r="L38" s="20" t="s">
        <v>28</v>
      </c>
      <c r="M38" s="20" t="s">
        <v>20</v>
      </c>
      <c r="N38" s="65"/>
      <c r="O38" s="65"/>
    </row>
    <row r="39" spans="1:15" s="13" customFormat="1" ht="16.5" customHeight="1">
      <c r="A39" s="4"/>
      <c r="B39" s="21" t="s">
        <v>45</v>
      </c>
      <c r="C39" s="4"/>
      <c r="D39" s="4"/>
      <c r="E39" s="30">
        <f>SUM(E40:E42)</f>
        <v>36111173.47</v>
      </c>
      <c r="F39" s="30">
        <f aca="true" t="shared" si="4" ref="F39:M39">SUM(F40:F42)</f>
        <v>599967</v>
      </c>
      <c r="G39" s="30">
        <f t="shared" si="4"/>
        <v>1452720.1999999997</v>
      </c>
      <c r="H39" s="30">
        <f t="shared" si="4"/>
        <v>2109820</v>
      </c>
      <c r="I39" s="30">
        <f t="shared" si="4"/>
        <v>1070303.99</v>
      </c>
      <c r="J39" s="30">
        <f t="shared" si="4"/>
        <v>45404460.07</v>
      </c>
      <c r="K39" s="30">
        <f t="shared" si="4"/>
        <v>58049243.07</v>
      </c>
      <c r="L39" s="30">
        <f t="shared" si="4"/>
        <v>52307940.57</v>
      </c>
      <c r="M39" s="30">
        <f t="shared" si="4"/>
        <v>3499355.44</v>
      </c>
      <c r="N39" s="6"/>
      <c r="O39" s="13" t="s">
        <v>71</v>
      </c>
    </row>
    <row r="40" spans="1:15" ht="16.5" customHeight="1">
      <c r="A40" s="15"/>
      <c r="B40" s="22" t="s">
        <v>46</v>
      </c>
      <c r="C40" s="15"/>
      <c r="D40" s="15"/>
      <c r="E40" s="29">
        <v>18408437.55</v>
      </c>
      <c r="F40" s="29">
        <v>509460</v>
      </c>
      <c r="G40" s="29">
        <v>1233788.9</v>
      </c>
      <c r="H40" s="52">
        <v>0</v>
      </c>
      <c r="I40" s="29">
        <v>673583.99</v>
      </c>
      <c r="J40" s="29">
        <v>27794294.35</v>
      </c>
      <c r="K40" s="29">
        <v>36721247.89</v>
      </c>
      <c r="L40" s="29">
        <v>23115375.21</v>
      </c>
      <c r="M40" s="49">
        <v>2408601.44</v>
      </c>
      <c r="N40" s="6"/>
      <c r="O40" s="23" t="s">
        <v>72</v>
      </c>
    </row>
    <row r="41" spans="1:15" ht="16.5" customHeight="1">
      <c r="A41" s="15"/>
      <c r="B41" s="22" t="s">
        <v>93</v>
      </c>
      <c r="C41" s="15"/>
      <c r="D41" s="15"/>
      <c r="E41" s="29">
        <v>6814527.22</v>
      </c>
      <c r="F41" s="29">
        <v>7010</v>
      </c>
      <c r="G41" s="29">
        <v>172458.17</v>
      </c>
      <c r="H41" s="29">
        <v>2109820</v>
      </c>
      <c r="I41" s="29">
        <v>227860</v>
      </c>
      <c r="J41" s="29">
        <v>7071789.01</v>
      </c>
      <c r="K41" s="29">
        <v>9532393.92</v>
      </c>
      <c r="L41" s="29">
        <v>15420812.03</v>
      </c>
      <c r="M41" s="49">
        <v>366628</v>
      </c>
      <c r="N41" s="6"/>
      <c r="O41" s="23" t="s">
        <v>112</v>
      </c>
    </row>
    <row r="42" spans="1:15" ht="16.5" customHeight="1">
      <c r="A42" s="15"/>
      <c r="B42" s="22" t="s">
        <v>98</v>
      </c>
      <c r="C42" s="15"/>
      <c r="D42" s="15"/>
      <c r="E42" s="29">
        <v>10888208.7</v>
      </c>
      <c r="F42" s="29">
        <v>83497</v>
      </c>
      <c r="G42" s="29">
        <v>46473.13</v>
      </c>
      <c r="H42" s="52">
        <v>0</v>
      </c>
      <c r="I42" s="29">
        <v>168860</v>
      </c>
      <c r="J42" s="29">
        <v>10538376.71</v>
      </c>
      <c r="K42" s="29">
        <v>11795601.26</v>
      </c>
      <c r="L42" s="29">
        <v>13771753.33</v>
      </c>
      <c r="M42" s="49">
        <v>724126</v>
      </c>
      <c r="N42" s="6"/>
      <c r="O42" s="23" t="s">
        <v>111</v>
      </c>
    </row>
    <row r="43" spans="1:15" s="13" customFormat="1" ht="16.5" customHeight="1">
      <c r="A43" s="4"/>
      <c r="B43" s="21" t="s">
        <v>47</v>
      </c>
      <c r="C43" s="4"/>
      <c r="D43" s="4"/>
      <c r="E43" s="30">
        <f>SUM(E44:E46)</f>
        <v>26728358.22</v>
      </c>
      <c r="F43" s="30">
        <f aca="true" t="shared" si="5" ref="F43:M43">SUM(F44:F46)</f>
        <v>1180179.05</v>
      </c>
      <c r="G43" s="30">
        <f t="shared" si="5"/>
        <v>1179275.45</v>
      </c>
      <c r="H43" s="30">
        <f t="shared" si="5"/>
        <v>764982.3</v>
      </c>
      <c r="I43" s="30">
        <f t="shared" si="5"/>
        <v>377972.37</v>
      </c>
      <c r="J43" s="30">
        <f t="shared" si="5"/>
        <v>25892210.740000002</v>
      </c>
      <c r="K43" s="30">
        <f t="shared" si="5"/>
        <v>39157326.89</v>
      </c>
      <c r="L43" s="30">
        <f t="shared" si="5"/>
        <v>28792624.42</v>
      </c>
      <c r="M43" s="30">
        <f t="shared" si="5"/>
        <v>3337226.37</v>
      </c>
      <c r="N43" s="6"/>
      <c r="O43" s="14" t="s">
        <v>73</v>
      </c>
    </row>
    <row r="44" spans="1:15" ht="16.5" customHeight="1">
      <c r="A44" s="4"/>
      <c r="B44" s="22" t="s">
        <v>48</v>
      </c>
      <c r="C44" s="4"/>
      <c r="D44" s="4"/>
      <c r="E44" s="29">
        <v>8685249.97</v>
      </c>
      <c r="F44" s="29">
        <v>235131</v>
      </c>
      <c r="G44" s="29">
        <v>356564.07</v>
      </c>
      <c r="H44" s="29">
        <v>107932.3</v>
      </c>
      <c r="I44" s="29">
        <v>177011.76</v>
      </c>
      <c r="J44" s="29">
        <v>14624390.63</v>
      </c>
      <c r="K44" s="29">
        <v>15975820.28</v>
      </c>
      <c r="L44" s="29">
        <v>7072499.5</v>
      </c>
      <c r="M44" s="49">
        <v>889329.82</v>
      </c>
      <c r="N44" s="6"/>
      <c r="O44" s="24" t="s">
        <v>104</v>
      </c>
    </row>
    <row r="45" spans="1:15" ht="16.5" customHeight="1">
      <c r="A45" s="4"/>
      <c r="B45" s="24" t="s">
        <v>97</v>
      </c>
      <c r="C45" s="4"/>
      <c r="D45" s="4"/>
      <c r="E45" s="29">
        <v>9835351.76</v>
      </c>
      <c r="F45" s="29">
        <v>488816.55</v>
      </c>
      <c r="G45" s="29">
        <v>754679.32</v>
      </c>
      <c r="H45" s="52">
        <v>0</v>
      </c>
      <c r="I45" s="29">
        <v>155460.61</v>
      </c>
      <c r="J45" s="29">
        <v>5795537</v>
      </c>
      <c r="K45" s="29">
        <v>11521690.14</v>
      </c>
      <c r="L45" s="29">
        <v>14405950.3</v>
      </c>
      <c r="M45" s="49">
        <v>939366.78</v>
      </c>
      <c r="N45" s="6"/>
      <c r="O45" s="24" t="s">
        <v>104</v>
      </c>
    </row>
    <row r="46" spans="1:15" s="6" customFormat="1" ht="16.5" customHeight="1">
      <c r="A46" s="4"/>
      <c r="B46" s="22" t="s">
        <v>99</v>
      </c>
      <c r="C46" s="48"/>
      <c r="D46" s="48"/>
      <c r="E46" s="29">
        <v>8207756.49</v>
      </c>
      <c r="F46" s="29">
        <v>456231.5</v>
      </c>
      <c r="G46" s="29">
        <v>68032.06</v>
      </c>
      <c r="H46" s="29">
        <v>657050</v>
      </c>
      <c r="I46" s="29">
        <v>45500</v>
      </c>
      <c r="J46" s="54">
        <v>5472283.11</v>
      </c>
      <c r="K46" s="29">
        <v>11659816.47</v>
      </c>
      <c r="L46" s="29">
        <v>7314174.62</v>
      </c>
      <c r="M46" s="49">
        <v>1508529.77</v>
      </c>
      <c r="N46" s="57"/>
      <c r="O46" s="24" t="s">
        <v>105</v>
      </c>
    </row>
    <row r="47" spans="1:15" s="13" customFormat="1" ht="16.5" customHeight="1">
      <c r="A47" s="25"/>
      <c r="B47" s="21" t="s">
        <v>49</v>
      </c>
      <c r="C47" s="25"/>
      <c r="D47" s="26"/>
      <c r="E47" s="30">
        <f>SUM(E48:E49)</f>
        <v>34177547.42</v>
      </c>
      <c r="F47" s="30">
        <f aca="true" t="shared" si="6" ref="F47:M47">SUM(F48:F49)</f>
        <v>874295.4</v>
      </c>
      <c r="G47" s="30">
        <f t="shared" si="6"/>
        <v>841898.03</v>
      </c>
      <c r="H47" s="56">
        <v>0</v>
      </c>
      <c r="I47" s="30">
        <f t="shared" si="6"/>
        <v>586635</v>
      </c>
      <c r="J47" s="30">
        <f t="shared" si="6"/>
        <v>49149266.2</v>
      </c>
      <c r="K47" s="30">
        <f t="shared" si="6"/>
        <v>50693404.74</v>
      </c>
      <c r="L47" s="30">
        <f t="shared" si="6"/>
        <v>24250977</v>
      </c>
      <c r="M47" s="30">
        <f t="shared" si="6"/>
        <v>5330070.4399999995</v>
      </c>
      <c r="N47" s="27"/>
      <c r="O47" s="13" t="s">
        <v>74</v>
      </c>
    </row>
    <row r="48" spans="1:15" ht="16.5" customHeight="1">
      <c r="A48" s="4"/>
      <c r="B48" s="22" t="s">
        <v>50</v>
      </c>
      <c r="C48" s="4"/>
      <c r="D48" s="5"/>
      <c r="E48" s="29">
        <v>18320301.41</v>
      </c>
      <c r="F48" s="29">
        <v>250036.4</v>
      </c>
      <c r="G48" s="29">
        <v>762812.65</v>
      </c>
      <c r="H48" s="52">
        <v>0</v>
      </c>
      <c r="I48" s="29">
        <v>284535</v>
      </c>
      <c r="J48" s="29">
        <v>27961830.29</v>
      </c>
      <c r="K48" s="29">
        <v>32019769.8</v>
      </c>
      <c r="L48" s="29">
        <v>5866239</v>
      </c>
      <c r="M48" s="29">
        <v>3295009.54</v>
      </c>
      <c r="N48" s="6"/>
      <c r="O48" s="23" t="s">
        <v>75</v>
      </c>
    </row>
    <row r="49" spans="1:15" ht="16.5" customHeight="1">
      <c r="A49" s="4"/>
      <c r="B49" s="22" t="s">
        <v>51</v>
      </c>
      <c r="C49" s="4"/>
      <c r="D49" s="5"/>
      <c r="E49" s="29">
        <v>15857246.01</v>
      </c>
      <c r="F49" s="29">
        <v>624259</v>
      </c>
      <c r="G49" s="29">
        <v>79085.38</v>
      </c>
      <c r="H49" s="52">
        <v>0</v>
      </c>
      <c r="I49" s="29">
        <v>302100</v>
      </c>
      <c r="J49" s="29">
        <v>21187435.91</v>
      </c>
      <c r="K49" s="29">
        <v>18673634.94</v>
      </c>
      <c r="L49" s="29">
        <v>18384738</v>
      </c>
      <c r="M49" s="29">
        <v>2035060.9</v>
      </c>
      <c r="N49" s="6"/>
      <c r="O49" s="23" t="s">
        <v>76</v>
      </c>
    </row>
    <row r="50" spans="1:15" s="13" customFormat="1" ht="16.5" customHeight="1">
      <c r="A50" s="4"/>
      <c r="B50" s="21" t="s">
        <v>52</v>
      </c>
      <c r="C50" s="4"/>
      <c r="D50" s="5"/>
      <c r="E50" s="30">
        <f>SUM(E51:E52)</f>
        <v>42424009.21</v>
      </c>
      <c r="F50" s="30">
        <f aca="true" t="shared" si="7" ref="F50:M50">SUM(F51:F52)</f>
        <v>1475767</v>
      </c>
      <c r="G50" s="30">
        <f t="shared" si="7"/>
        <v>1125036.0499999998</v>
      </c>
      <c r="H50" s="30">
        <f t="shared" si="7"/>
        <v>319898</v>
      </c>
      <c r="I50" s="30">
        <f t="shared" si="7"/>
        <v>1062579</v>
      </c>
      <c r="J50" s="30">
        <f t="shared" si="7"/>
        <v>41007206.24</v>
      </c>
      <c r="K50" s="30">
        <f t="shared" si="7"/>
        <v>69689432.82000001</v>
      </c>
      <c r="L50" s="30">
        <f t="shared" si="7"/>
        <v>48706913.91</v>
      </c>
      <c r="M50" s="30">
        <f t="shared" si="7"/>
        <v>3890012.77</v>
      </c>
      <c r="N50" s="14"/>
      <c r="O50" s="13" t="s">
        <v>77</v>
      </c>
    </row>
    <row r="51" spans="1:15" ht="16.5" customHeight="1">
      <c r="A51" s="4"/>
      <c r="B51" s="23" t="s">
        <v>53</v>
      </c>
      <c r="C51" s="4"/>
      <c r="D51" s="5"/>
      <c r="E51" s="29">
        <v>25791463.12</v>
      </c>
      <c r="F51" s="29">
        <v>1184862</v>
      </c>
      <c r="G51" s="29">
        <v>1062872.38</v>
      </c>
      <c r="H51" s="52">
        <v>0</v>
      </c>
      <c r="I51" s="29">
        <v>575379</v>
      </c>
      <c r="J51" s="29">
        <v>27215888.21</v>
      </c>
      <c r="K51" s="29">
        <v>47435488.38</v>
      </c>
      <c r="L51" s="29">
        <v>27067374.4</v>
      </c>
      <c r="M51" s="29">
        <v>2365238.77</v>
      </c>
      <c r="N51" s="6"/>
      <c r="O51" s="23" t="s">
        <v>78</v>
      </c>
    </row>
    <row r="52" spans="1:15" ht="16.5" customHeight="1">
      <c r="A52" s="4"/>
      <c r="B52" s="23" t="s">
        <v>94</v>
      </c>
      <c r="C52" s="4"/>
      <c r="D52" s="5"/>
      <c r="E52" s="29">
        <v>16632546.09</v>
      </c>
      <c r="F52" s="29">
        <v>290905</v>
      </c>
      <c r="G52" s="29">
        <v>62163.67</v>
      </c>
      <c r="H52" s="29">
        <v>319898</v>
      </c>
      <c r="I52" s="29">
        <v>487200</v>
      </c>
      <c r="J52" s="29">
        <v>13791318.03</v>
      </c>
      <c r="K52" s="29">
        <v>22253944.44</v>
      </c>
      <c r="L52" s="29">
        <v>21639539.51</v>
      </c>
      <c r="M52" s="29">
        <v>1524774</v>
      </c>
      <c r="N52" s="6"/>
      <c r="O52" s="23" t="s">
        <v>106</v>
      </c>
    </row>
    <row r="53" spans="1:15" s="13" customFormat="1" ht="16.5" customHeight="1">
      <c r="A53" s="4"/>
      <c r="B53" s="14" t="s">
        <v>54</v>
      </c>
      <c r="C53" s="4"/>
      <c r="D53" s="5"/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14"/>
      <c r="O53" s="13" t="s">
        <v>79</v>
      </c>
    </row>
    <row r="54" spans="1:15" s="13" customFormat="1" ht="16.5" customHeight="1">
      <c r="A54" s="4"/>
      <c r="B54" s="28" t="s">
        <v>55</v>
      </c>
      <c r="C54" s="4"/>
      <c r="D54" s="5"/>
      <c r="E54" s="30">
        <f>SUM(E55:E56)</f>
        <v>25059781.41</v>
      </c>
      <c r="F54" s="30">
        <f aca="true" t="shared" si="8" ref="F54:M54">SUM(F55:F56)</f>
        <v>1543059.6600000001</v>
      </c>
      <c r="G54" s="30">
        <f t="shared" si="8"/>
        <v>1215046.97</v>
      </c>
      <c r="H54" s="56">
        <v>0</v>
      </c>
      <c r="I54" s="30">
        <f t="shared" si="8"/>
        <v>432692.45999999996</v>
      </c>
      <c r="J54" s="30">
        <f t="shared" si="8"/>
        <v>38145911.620000005</v>
      </c>
      <c r="K54" s="30">
        <f t="shared" si="8"/>
        <v>50968975.28</v>
      </c>
      <c r="L54" s="30">
        <f t="shared" si="8"/>
        <v>24083656.82</v>
      </c>
      <c r="M54" s="30">
        <f t="shared" si="8"/>
        <v>3636758.95</v>
      </c>
      <c r="N54" s="14"/>
      <c r="O54" s="13" t="s">
        <v>80</v>
      </c>
    </row>
    <row r="55" spans="1:15" ht="16.5" customHeight="1">
      <c r="A55" s="4"/>
      <c r="B55" s="24" t="s">
        <v>56</v>
      </c>
      <c r="C55" s="4"/>
      <c r="D55" s="5"/>
      <c r="E55" s="29">
        <v>12175354.03</v>
      </c>
      <c r="F55" s="29">
        <v>786785.6</v>
      </c>
      <c r="G55" s="29">
        <v>141988.94</v>
      </c>
      <c r="H55" s="52">
        <v>0</v>
      </c>
      <c r="I55" s="29">
        <v>281513</v>
      </c>
      <c r="J55" s="29">
        <v>16782559.12</v>
      </c>
      <c r="K55" s="29">
        <v>23015885.57</v>
      </c>
      <c r="L55" s="29">
        <v>10780746</v>
      </c>
      <c r="M55" s="29">
        <v>1986114.75</v>
      </c>
      <c r="N55" s="6"/>
      <c r="O55" s="23" t="s">
        <v>81</v>
      </c>
    </row>
    <row r="56" spans="1:15" ht="16.5" customHeight="1">
      <c r="A56" s="4"/>
      <c r="B56" s="24" t="s">
        <v>44</v>
      </c>
      <c r="C56" s="4"/>
      <c r="D56" s="5"/>
      <c r="E56" s="29">
        <v>12884427.38</v>
      </c>
      <c r="F56" s="29">
        <v>756274.06</v>
      </c>
      <c r="G56" s="29">
        <v>1073058.03</v>
      </c>
      <c r="H56" s="52">
        <v>0</v>
      </c>
      <c r="I56" s="29">
        <v>151179.46</v>
      </c>
      <c r="J56" s="29">
        <v>21363352.5</v>
      </c>
      <c r="K56" s="29">
        <v>27953089.71</v>
      </c>
      <c r="L56" s="29">
        <v>13302910.82</v>
      </c>
      <c r="M56" s="29">
        <v>1650644.2</v>
      </c>
      <c r="N56" s="6"/>
      <c r="O56" s="23" t="s">
        <v>107</v>
      </c>
    </row>
    <row r="57" spans="1:15" s="13" customFormat="1" ht="16.5" customHeight="1">
      <c r="A57" s="4"/>
      <c r="B57" s="14" t="s">
        <v>57</v>
      </c>
      <c r="C57" s="4"/>
      <c r="D57" s="5"/>
      <c r="E57" s="30">
        <f>SUM(E58:E60)</f>
        <v>26970487.18</v>
      </c>
      <c r="F57" s="30">
        <f aca="true" t="shared" si="9" ref="F57:M57">SUM(F58:F60)</f>
        <v>480012.5</v>
      </c>
      <c r="G57" s="30">
        <f t="shared" si="9"/>
        <v>226661.64</v>
      </c>
      <c r="H57" s="30">
        <f t="shared" si="9"/>
        <v>652815.83</v>
      </c>
      <c r="I57" s="30">
        <f t="shared" si="9"/>
        <v>1024026</v>
      </c>
      <c r="J57" s="30">
        <f t="shared" si="9"/>
        <v>21613747.23</v>
      </c>
      <c r="K57" s="30">
        <f t="shared" si="9"/>
        <v>27614756.28</v>
      </c>
      <c r="L57" s="30">
        <f t="shared" si="9"/>
        <v>19225312.4</v>
      </c>
      <c r="M57" s="30">
        <f t="shared" si="9"/>
        <v>4303642.64</v>
      </c>
      <c r="N57" s="14"/>
      <c r="O57" s="14" t="s">
        <v>82</v>
      </c>
    </row>
    <row r="58" spans="1:15" ht="16.5" customHeight="1">
      <c r="A58" s="4"/>
      <c r="B58" s="6" t="s">
        <v>101</v>
      </c>
      <c r="C58" s="4"/>
      <c r="D58" s="5"/>
      <c r="E58" s="29">
        <v>7682689.24</v>
      </c>
      <c r="F58" s="29">
        <v>59737</v>
      </c>
      <c r="G58" s="29">
        <v>90779.24</v>
      </c>
      <c r="H58" s="52">
        <v>0</v>
      </c>
      <c r="I58" s="29">
        <v>655282</v>
      </c>
      <c r="J58" s="29">
        <v>6365354.38</v>
      </c>
      <c r="K58" s="29">
        <v>8420908.63</v>
      </c>
      <c r="L58" s="29">
        <v>6078021</v>
      </c>
      <c r="M58" s="29">
        <v>2767836.11</v>
      </c>
      <c r="N58" s="6"/>
      <c r="O58" s="7" t="s">
        <v>109</v>
      </c>
    </row>
    <row r="59" spans="1:15" ht="16.5" customHeight="1">
      <c r="A59" s="4"/>
      <c r="B59" s="6" t="s">
        <v>102</v>
      </c>
      <c r="C59" s="4"/>
      <c r="D59" s="5"/>
      <c r="E59" s="29">
        <v>8471216.78</v>
      </c>
      <c r="F59" s="29">
        <v>53615.5</v>
      </c>
      <c r="G59" s="29">
        <v>53446.52</v>
      </c>
      <c r="H59" s="52">
        <v>0</v>
      </c>
      <c r="I59" s="29">
        <v>159600</v>
      </c>
      <c r="J59" s="29">
        <v>6218666.71</v>
      </c>
      <c r="K59" s="29">
        <v>7192306.77</v>
      </c>
      <c r="L59" s="29">
        <v>6441782.4</v>
      </c>
      <c r="M59" s="29">
        <v>832163.53</v>
      </c>
      <c r="N59" s="6"/>
      <c r="O59" s="28" t="s">
        <v>108</v>
      </c>
    </row>
    <row r="60" spans="1:15" ht="16.5" customHeight="1">
      <c r="A60" s="9"/>
      <c r="B60" s="8" t="s">
        <v>103</v>
      </c>
      <c r="C60" s="9"/>
      <c r="D60" s="10"/>
      <c r="E60" s="50">
        <v>10816581.16</v>
      </c>
      <c r="F60" s="50">
        <v>366660</v>
      </c>
      <c r="G60" s="50">
        <v>82435.88</v>
      </c>
      <c r="H60" s="50">
        <v>652815.83</v>
      </c>
      <c r="I60" s="50">
        <v>209144</v>
      </c>
      <c r="J60" s="50">
        <v>9029726.14</v>
      </c>
      <c r="K60" s="50">
        <v>12001540.88</v>
      </c>
      <c r="L60" s="50">
        <v>6705509</v>
      </c>
      <c r="M60" s="50">
        <v>703643</v>
      </c>
      <c r="N60" s="8"/>
      <c r="O60" s="55" t="s">
        <v>110</v>
      </c>
    </row>
    <row r="61" spans="1:13" ht="14.25" customHeight="1">
      <c r="A61" s="4"/>
      <c r="B61" s="42" t="s">
        <v>83</v>
      </c>
      <c r="C61" s="42"/>
      <c r="D61" s="42"/>
      <c r="E61" s="43"/>
      <c r="F61" s="34"/>
      <c r="G61" s="34"/>
      <c r="H61" s="34"/>
      <c r="I61" s="41"/>
      <c r="J61" s="33"/>
      <c r="K61" s="33"/>
      <c r="L61" s="33"/>
      <c r="M61" s="33"/>
    </row>
    <row r="62" spans="2:7" ht="12.75" customHeight="1">
      <c r="B62" s="42" t="s">
        <v>84</v>
      </c>
      <c r="C62" s="42"/>
      <c r="D62" s="42"/>
      <c r="E62" s="42"/>
      <c r="F62" s="6"/>
      <c r="G62" s="6"/>
    </row>
  </sheetData>
  <sheetProtection/>
  <mergeCells count="12">
    <mergeCell ref="A33:D38"/>
    <mergeCell ref="E33:J33"/>
    <mergeCell ref="K33:M33"/>
    <mergeCell ref="N33:O38"/>
    <mergeCell ref="E34:J34"/>
    <mergeCell ref="K34:M34"/>
    <mergeCell ref="N3:O8"/>
    <mergeCell ref="A3:D8"/>
    <mergeCell ref="K3:M3"/>
    <mergeCell ref="K4:M4"/>
    <mergeCell ref="E4:J4"/>
    <mergeCell ref="E3:J3"/>
  </mergeCells>
  <printOptions/>
  <pageMargins left="0.7874015748031497" right="0.35433070866141736" top="0.984251968503937" bottom="0.984251968503937" header="0.5118110236220472" footer="0.5118110236220472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STATNSOCHTBURI</cp:lastModifiedBy>
  <cp:lastPrinted>2009-06-12T03:47:10Z</cp:lastPrinted>
  <dcterms:created xsi:type="dcterms:W3CDTF">1997-06-13T10:07:54Z</dcterms:created>
  <dcterms:modified xsi:type="dcterms:W3CDTF">2009-06-23T09:29:20Z</dcterms:modified>
  <cp:category/>
  <cp:version/>
  <cp:contentType/>
  <cp:contentStatus/>
</cp:coreProperties>
</file>