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6.3 Done" sheetId="1" r:id="rId1"/>
  </sheets>
  <definedNames>
    <definedName name="_xlnm.Print_Area" localSheetId="0">'T-16.3 Done'!$A$1:$Q$88</definedName>
  </definedNames>
  <calcPr fullCalcOnLoad="1"/>
</workbook>
</file>

<file path=xl/sharedStrings.xml><?xml version="1.0" encoding="utf-8"?>
<sst xmlns="http://schemas.openxmlformats.org/spreadsheetml/2006/main" count="213" uniqueCount="132">
  <si>
    <t xml:space="preserve">ตาราง   </t>
  </si>
  <si>
    <t>รายรับ และรายจ่ายจริงขององค์การบริหารส่วนตำบล จำแนกตามประเภท  เป็นรายอำเภอ และองค์การบริหารส่วนตำบล  ปีงบประมาณ  2555</t>
  </si>
  <si>
    <t xml:space="preserve">TABLE </t>
  </si>
  <si>
    <t>ACTUAL REVENUE AND EXPENDITURE OF SUBDISTRICT ADMINISTRATION ORGANIZATION  BY TYPE, DISTRICT AND SUBDISTRICT</t>
  </si>
  <si>
    <t>ADMINISTRATION ORGANIZATION: FISCAL YEAR 2012</t>
  </si>
  <si>
    <t>อำเภอ/องค์การบริหารส่วนตำบล</t>
  </si>
  <si>
    <t xml:space="preserve">รายได้ </t>
  </si>
  <si>
    <t>รายจ่าย</t>
  </si>
  <si>
    <t xml:space="preserve"> </t>
  </si>
  <si>
    <t>Revenue</t>
  </si>
  <si>
    <t>Expenditure</t>
  </si>
  <si>
    <t xml:space="preserve">District/Subdistrict </t>
  </si>
  <si>
    <t>ภาษีอากร</t>
  </si>
  <si>
    <t>ค่าธรรมเนียม</t>
  </si>
  <si>
    <t>ทรัพย์สิน</t>
  </si>
  <si>
    <t>สาธารณูปโภค</t>
  </si>
  <si>
    <t>เบ็ดเตล็ด</t>
  </si>
  <si>
    <t>เงินอุดหนุน</t>
  </si>
  <si>
    <t>รายจ่ายประจำ</t>
  </si>
  <si>
    <t>เพื่อการลงทุน</t>
  </si>
  <si>
    <t>งบกลาง</t>
  </si>
  <si>
    <t>Administration</t>
  </si>
  <si>
    <t>Taxes and</t>
  </si>
  <si>
    <t>ค่าปรับ</t>
  </si>
  <si>
    <t>Property</t>
  </si>
  <si>
    <t>Public</t>
  </si>
  <si>
    <t>Miscellaneous</t>
  </si>
  <si>
    <t>Subsidies</t>
  </si>
  <si>
    <t>Permanent</t>
  </si>
  <si>
    <t xml:space="preserve">Expenditure  of </t>
  </si>
  <si>
    <t>Central</t>
  </si>
  <si>
    <t>Organization</t>
  </si>
  <si>
    <t>duties</t>
  </si>
  <si>
    <t>Fees and fines</t>
  </si>
  <si>
    <t>utilities</t>
  </si>
  <si>
    <t>investment</t>
  </si>
  <si>
    <t>expenditure</t>
  </si>
  <si>
    <t>รวมยอด</t>
  </si>
  <si>
    <t>Total</t>
  </si>
  <si>
    <t>อำเภอเมืองจันทบุรี</t>
  </si>
  <si>
    <t>Mueang Chanthaburi District</t>
  </si>
  <si>
    <t>อบต.คมบาง</t>
  </si>
  <si>
    <t>Khom Bang Subdistrict Administrative Organization</t>
  </si>
  <si>
    <t>อบต.คลองนารายณ์</t>
  </si>
  <si>
    <t>Khlong Narai Subdistrict Administrative Organization</t>
  </si>
  <si>
    <t>อบต.ท่าช้าง</t>
  </si>
  <si>
    <t>Tha Chang Subdistrict Administrative Organization</t>
  </si>
  <si>
    <t>อบต.หนองบัว</t>
  </si>
  <si>
    <t>Nong Bua Subdistrict Administrative Organization</t>
  </si>
  <si>
    <t>อำเภอขลุง</t>
  </si>
  <si>
    <t>Khlung District</t>
  </si>
  <si>
    <t>อบต.ตรอกนอง</t>
  </si>
  <si>
    <t>Trok Nong Subdistrict Administrative Organization</t>
  </si>
  <si>
    <t>อบต.ตะปอน</t>
  </si>
  <si>
    <t>Tapon Subdistrict Administrative Organization</t>
  </si>
  <si>
    <t>อบต.บางชัน</t>
  </si>
  <si>
    <t>Bang Chan Subdistrict Administrative Organization</t>
  </si>
  <si>
    <t>อบต.มาบไพ</t>
  </si>
  <si>
    <t>Map Phai Subdistrict Administrative Organization</t>
  </si>
  <si>
    <t>อบต.วังสรรพรส</t>
  </si>
  <si>
    <t>Wang Sappharot Subdistrict Administrative Organization</t>
  </si>
  <si>
    <t>อำเภอท่าใหม่</t>
  </si>
  <si>
    <t>Tha Mai District</t>
  </si>
  <si>
    <t>อบต.เขาแก้ว</t>
  </si>
  <si>
    <t>Khao Kaeo Subdistrict Administrative Organization</t>
  </si>
  <si>
    <t>อบต.โขมง</t>
  </si>
  <si>
    <t>Khamong Subdistrict Administrative Organization</t>
  </si>
  <si>
    <t>อบต.คลองขุด</t>
  </si>
  <si>
    <t>Khlong Khut Subdistrict Administrative Organization</t>
  </si>
  <si>
    <t>อบต.ตะกาดเง้า</t>
  </si>
  <si>
    <t>Takat Ngao Subdistrict Administrative Organization</t>
  </si>
  <si>
    <t>อบต.ทุ่งเบญจา</t>
  </si>
  <si>
    <t>Thung Bencha Subdistrict Administrative Organization</t>
  </si>
  <si>
    <t>อบต.รำพัน</t>
  </si>
  <si>
    <t>Ramphan Subdistrict Administrative Organization</t>
  </si>
  <si>
    <t>อบต.สีพยา-บ่อพุ</t>
  </si>
  <si>
    <t>Si Phaya - Bo Phu  Subdistrict Administrative Organization</t>
  </si>
  <si>
    <t>รายรับ และรายจ่ายจริงขององค์การบริหารส่วนตำบล จำแนกตามประเภท  เป็นรายอำเภอ และองค์การบริหารส่วนตำบล  ปีงบประมาณ  2555 (ต่อ)</t>
  </si>
  <si>
    <t>ADMINISTRATION ORGANIZATION: FISCAL YEAR 2012 (Cont.)</t>
  </si>
  <si>
    <t>อำเภอโป่งน้ำร้อน</t>
  </si>
  <si>
    <t>Pong Nam Ron District</t>
  </si>
  <si>
    <t>อบต.เทพนิมิต</t>
  </si>
  <si>
    <t>Thep Nimit Subdistrict Administrative Organization</t>
  </si>
  <si>
    <t>อบต.โป่งน้ำร้อน</t>
  </si>
  <si>
    <t>Pong Nam Ron Subdistrict Administrative Organization</t>
  </si>
  <si>
    <t>อำเภอแหลมสิงห์</t>
  </si>
  <si>
    <t>Laem Sing District</t>
  </si>
  <si>
    <t>อบต.เกาะเปริด</t>
  </si>
  <si>
    <t>Ko Proet Subdistrict Administrative Organization</t>
  </si>
  <si>
    <t>อบต.บางกะไชย</t>
  </si>
  <si>
    <t>Bang Kachai Subdistrict Administrative Organization</t>
  </si>
  <si>
    <t>อบต.บางสระเก้า</t>
  </si>
  <si>
    <t>Bang Sa Kao Subdistrict Administrative Organization</t>
  </si>
  <si>
    <t>อบต.หนองชิ่ม</t>
  </si>
  <si>
    <t>Nong Chim Subdistrict Administrative Organization</t>
  </si>
  <si>
    <t>อำเภอสอยดาว</t>
  </si>
  <si>
    <t>Soi Dao District</t>
  </si>
  <si>
    <t>อบต.ทรายขาว</t>
  </si>
  <si>
    <t>Sai Khao Subdistrict Administrative Organization</t>
  </si>
  <si>
    <t>อบต.ทุ่งขนาน</t>
  </si>
  <si>
    <t>Thung Khanan Subdistrict Administrative Organization</t>
  </si>
  <si>
    <t>อบต.ปะตง</t>
  </si>
  <si>
    <t>Patong Subdistrict Administrative Organization</t>
  </si>
  <si>
    <t>อบต.สะตอน</t>
  </si>
  <si>
    <t>Saton Subdistrict Administrative Organization</t>
  </si>
  <si>
    <t>อำเภอแก่งหางแมว</t>
  </si>
  <si>
    <t>Kaeng Hang Maeu District</t>
  </si>
  <si>
    <t>อบต.แก่งหางแมว</t>
  </si>
  <si>
    <t>Kaeng Hang Maeo Subdistrict Administrative Organization</t>
  </si>
  <si>
    <t>อบต.ขุนซ่อง</t>
  </si>
  <si>
    <t>Khun Song Subdistrict Administrative Organization</t>
  </si>
  <si>
    <t>อบต.เขาวงกต</t>
  </si>
  <si>
    <t>Khao Wongkot Subdistrict Administrative Organization</t>
  </si>
  <si>
    <t>อบต.สามพี่น้อง</t>
  </si>
  <si>
    <t>Sam Phi Nong Subdistrict Administrative Organization</t>
  </si>
  <si>
    <t>อำเภอนายายอาม</t>
  </si>
  <si>
    <t>Na Yai Am District</t>
  </si>
  <si>
    <t>อบต.กระแจะ</t>
  </si>
  <si>
    <t>Krachae Subdistrict Administrative Organization</t>
  </si>
  <si>
    <t>อบต.ช้างข้าม</t>
  </si>
  <si>
    <t>Chang Kham Subdistrict Administrative Organization</t>
  </si>
  <si>
    <t>อบต.นายายอาม</t>
  </si>
  <si>
    <t>Na Yai Am Subdistrict Administrative Organization</t>
  </si>
  <si>
    <t>อบต.วังโตนด</t>
  </si>
  <si>
    <t>Wang Tanot Subdistrict Administrative Organization</t>
  </si>
  <si>
    <t>อบต.วังใหม่</t>
  </si>
  <si>
    <t>Wang Mai Subdistrict Administrative Organization</t>
  </si>
  <si>
    <t>อบต.สนามไชย</t>
  </si>
  <si>
    <t>Sanam Chai Subdistrict Administrative Organization</t>
  </si>
  <si>
    <t xml:space="preserve">     ที่มา:  สำนักงานท้องถิ่นจังหวัดจันทบุรี</t>
  </si>
  <si>
    <t>หมายเหตุ:   อบต.กระแจะ ไม่มีข้อมูล</t>
  </si>
  <si>
    <t xml:space="preserve"> Source:  Chanthaburi Provincial Local Office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</si>
</sst>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_-;\-* #,##0.0_-;_-* &quot;-&quot;_-;_-@_-"/>
    <numFmt numFmtId="201" formatCode="_-* #,##0.00_-;\-* #,##0.00_-;_-* &quot;-&quot;_-;_-@_-"/>
  </numFmts>
  <fonts count="31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2"/>
      <name val="Cordia New"/>
      <family val="2"/>
    </font>
    <font>
      <b/>
      <sz val="11"/>
      <name val="AngsanaUPC"/>
      <family val="1"/>
    </font>
    <font>
      <sz val="11"/>
      <name val="AngsanaUPC"/>
      <family val="1"/>
    </font>
    <font>
      <sz val="11"/>
      <name val="Cordia New"/>
      <family val="2"/>
    </font>
    <font>
      <b/>
      <sz val="13"/>
      <color indexed="8"/>
      <name val="Angsana New"/>
      <family val="0"/>
    </font>
    <font>
      <b/>
      <sz val="14"/>
      <color indexed="8"/>
      <name val="AngsanaUPC"/>
      <family val="0"/>
    </font>
    <font>
      <b/>
      <sz val="12"/>
      <color indexed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99" fontId="19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vertical="center" wrapText="1" shrinkToFit="1"/>
    </xf>
    <xf numFmtId="0" fontId="24" fillId="0" borderId="11" xfId="0" applyFont="1" applyBorder="1" applyAlignment="1">
      <alignment vertical="center" wrapText="1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vertical="center" wrapText="1" shrinkToFit="1"/>
    </xf>
    <xf numFmtId="0" fontId="24" fillId="0" borderId="13" xfId="0" applyFont="1" applyBorder="1" applyAlignment="1">
      <alignment vertical="center" wrapText="1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15" xfId="0" applyFont="1" applyBorder="1" applyAlignment="1">
      <alignment vertical="center" wrapText="1" shrinkToFit="1"/>
    </xf>
    <xf numFmtId="0" fontId="24" fillId="0" borderId="16" xfId="0" applyFont="1" applyBorder="1" applyAlignment="1">
      <alignment vertical="center" wrapText="1" shrinkToFit="1"/>
    </xf>
    <xf numFmtId="0" fontId="23" fillId="0" borderId="1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44" applyFont="1" applyBorder="1" applyAlignment="1">
      <alignment horizontal="center" vertical="center"/>
      <protection/>
    </xf>
    <xf numFmtId="43" fontId="25" fillId="0" borderId="17" xfId="36" applyNumberFormat="1" applyFont="1" applyBorder="1" applyAlignment="1">
      <alignment horizontal="left" vertical="center"/>
    </xf>
    <xf numFmtId="0" fontId="25" fillId="0" borderId="17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43" fontId="26" fillId="0" borderId="17" xfId="36" applyNumberFormat="1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41" fontId="23" fillId="0" borderId="17" xfId="36" applyNumberFormat="1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43" fontId="26" fillId="0" borderId="18" xfId="36" applyNumberFormat="1" applyFont="1" applyBorder="1" applyAlignment="1">
      <alignment horizontal="left" vertical="center"/>
    </xf>
    <xf numFmtId="0" fontId="26" fillId="0" borderId="0" xfId="44" applyFont="1" applyBorder="1" applyAlignment="1">
      <alignment vertical="center" shrinkToFit="1"/>
      <protection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43" fontId="26" fillId="0" borderId="14" xfId="36" applyNumberFormat="1" applyFont="1" applyBorder="1" applyAlignment="1">
      <alignment horizontal="left" vertical="center"/>
    </xf>
    <xf numFmtId="43" fontId="26" fillId="0" borderId="19" xfId="36" applyNumberFormat="1" applyFont="1" applyBorder="1" applyAlignment="1">
      <alignment horizontal="left" vertical="center"/>
    </xf>
    <xf numFmtId="0" fontId="26" fillId="0" borderId="15" xfId="44" applyFont="1" applyBorder="1" applyAlignment="1">
      <alignment vertical="center" shrinkToFit="1"/>
      <protection/>
    </xf>
    <xf numFmtId="0" fontId="27" fillId="0" borderId="0" xfId="0" applyFont="1" applyBorder="1" applyAlignment="1">
      <alignment vertical="center" wrapText="1" shrinkToFit="1"/>
    </xf>
    <xf numFmtId="0" fontId="27" fillId="0" borderId="13" xfId="0" applyFont="1" applyBorder="1" applyAlignment="1">
      <alignment vertical="center" wrapText="1" shrinkToFit="1"/>
    </xf>
    <xf numFmtId="43" fontId="26" fillId="0" borderId="17" xfId="36" applyNumberFormat="1" applyFont="1" applyBorder="1" applyAlignment="1">
      <alignment horizontal="left" vertical="center"/>
    </xf>
    <xf numFmtId="43" fontId="26" fillId="0" borderId="20" xfId="36" applyNumberFormat="1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43" fontId="26" fillId="0" borderId="18" xfId="36" applyNumberFormat="1" applyFont="1" applyBorder="1" applyAlignment="1">
      <alignment horizontal="left" vertical="center"/>
    </xf>
    <xf numFmtId="0" fontId="26" fillId="0" borderId="0" xfId="44" applyFont="1" applyBorder="1" applyAlignment="1">
      <alignment vertical="center" shrinkToFit="1"/>
      <protection/>
    </xf>
    <xf numFmtId="0" fontId="27" fillId="0" borderId="17" xfId="0" applyFont="1" applyBorder="1" applyAlignment="1">
      <alignment vertical="center"/>
    </xf>
    <xf numFmtId="0" fontId="27" fillId="0" borderId="0" xfId="0" applyFont="1" applyBorder="1" applyAlignment="1">
      <alignment vertical="center" shrinkToFit="1"/>
    </xf>
    <xf numFmtId="0" fontId="27" fillId="0" borderId="13" xfId="0" applyFont="1" applyBorder="1" applyAlignment="1">
      <alignment vertical="center" shrinkToFit="1"/>
    </xf>
    <xf numFmtId="0" fontId="27" fillId="0" borderId="15" xfId="0" applyFont="1" applyBorder="1" applyAlignment="1">
      <alignment vertical="center" wrapText="1" shrinkToFit="1"/>
    </xf>
    <xf numFmtId="0" fontId="27" fillId="0" borderId="16" xfId="0" applyFont="1" applyBorder="1" applyAlignment="1">
      <alignment vertical="center" wrapText="1" shrinkToFit="1"/>
    </xf>
    <xf numFmtId="43" fontId="26" fillId="0" borderId="14" xfId="36" applyNumberFormat="1" applyFont="1" applyBorder="1" applyAlignment="1">
      <alignment horizontal="left" vertical="center"/>
    </xf>
    <xf numFmtId="41" fontId="23" fillId="0" borderId="19" xfId="36" applyNumberFormat="1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6" fillId="0" borderId="15" xfId="44" applyFont="1" applyBorder="1" applyAlignment="1">
      <alignment vertical="center" shrinkToFit="1"/>
      <protection/>
    </xf>
    <xf numFmtId="43" fontId="26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 shrinkToFit="1"/>
    </xf>
    <xf numFmtId="0" fontId="24" fillId="0" borderId="13" xfId="0" applyFont="1" applyBorder="1" applyAlignment="1">
      <alignment vertical="center" wrapText="1" shrinkToFit="1"/>
    </xf>
    <xf numFmtId="0" fontId="24" fillId="0" borderId="0" xfId="0" applyFont="1" applyBorder="1" applyAlignment="1">
      <alignment vertical="center"/>
    </xf>
    <xf numFmtId="41" fontId="23" fillId="0" borderId="18" xfId="36" applyNumberFormat="1" applyFont="1" applyBorder="1" applyAlignment="1">
      <alignment vertical="center"/>
    </xf>
    <xf numFmtId="0" fontId="26" fillId="0" borderId="15" xfId="0" applyFont="1" applyBorder="1" applyAlignment="1">
      <alignment horizontal="left" vertical="center"/>
    </xf>
    <xf numFmtId="0" fontId="26" fillId="0" borderId="14" xfId="0" applyFont="1" applyBorder="1" applyAlignment="1">
      <alignment vertical="center"/>
    </xf>
    <xf numFmtId="43" fontId="26" fillId="0" borderId="0" xfId="36" applyNumberFormat="1" applyFont="1" applyBorder="1" applyAlignment="1">
      <alignment horizontal="left" vertical="center"/>
    </xf>
    <xf numFmtId="0" fontId="23" fillId="0" borderId="0" xfId="44" applyFont="1" applyBorder="1" applyAlignment="1">
      <alignment vertical="center" shrinkToFit="1"/>
      <protection/>
    </xf>
    <xf numFmtId="0" fontId="21" fillId="0" borderId="0" xfId="0" applyFont="1" applyAlignment="1">
      <alignment vertical="top"/>
    </xf>
    <xf numFmtId="0" fontId="0" fillId="0" borderId="0" xfId="0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60</xdr:row>
      <xdr:rowOff>9525</xdr:rowOff>
    </xdr:from>
    <xdr:to>
      <xdr:col>21</xdr:col>
      <xdr:colOff>600075</xdr:colOff>
      <xdr:row>88</xdr:row>
      <xdr:rowOff>57150</xdr:rowOff>
    </xdr:to>
    <xdr:grpSp>
      <xdr:nvGrpSpPr>
        <xdr:cNvPr id="1" name="Group 71"/>
        <xdr:cNvGrpSpPr>
          <a:grpSpLocks/>
        </xdr:cNvGrpSpPr>
      </xdr:nvGrpSpPr>
      <xdr:grpSpPr>
        <a:xfrm>
          <a:off x="9705975" y="23288625"/>
          <a:ext cx="3305175" cy="11744325"/>
          <a:chOff x="994" y="0"/>
          <a:chExt cx="347" cy="691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99" y="156"/>
            <a:ext cx="43" cy="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4" y="648"/>
            <a:ext cx="55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55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4" y="324"/>
            <a:ext cx="64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15</xdr:col>
      <xdr:colOff>28575</xdr:colOff>
      <xdr:row>30</xdr:row>
      <xdr:rowOff>142875</xdr:rowOff>
    </xdr:from>
    <xdr:to>
      <xdr:col>21</xdr:col>
      <xdr:colOff>542925</xdr:colOff>
      <xdr:row>60</xdr:row>
      <xdr:rowOff>0</xdr:rowOff>
    </xdr:to>
    <xdr:grpSp>
      <xdr:nvGrpSpPr>
        <xdr:cNvPr id="5" name="Group 74"/>
        <xdr:cNvGrpSpPr>
          <a:grpSpLocks/>
        </xdr:cNvGrpSpPr>
      </xdr:nvGrpSpPr>
      <xdr:grpSpPr>
        <a:xfrm>
          <a:off x="9725025" y="11610975"/>
          <a:ext cx="3228975" cy="11668125"/>
          <a:chOff x="997" y="0"/>
          <a:chExt cx="339" cy="668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1017" y="33"/>
            <a:ext cx="45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สถิติการคลัง</a:t>
            </a:r>
          </a:p>
        </xdr:txBody>
      </xdr:sp>
      <xdr:sp>
        <xdr:nvSpPr>
          <xdr:cNvPr id="7" name="Text Box 1"/>
          <xdr:cNvSpPr txBox="1">
            <a:spLocks noChangeArrowheads="1"/>
          </xdr:cNvSpPr>
        </xdr:nvSpPr>
        <xdr:spPr>
          <a:xfrm>
            <a:off x="997" y="0"/>
            <a:ext cx="57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154</a:t>
            </a:r>
          </a:p>
        </xdr:txBody>
      </xdr:sp>
      <xdr:sp>
        <xdr:nvSpPr>
          <xdr:cNvPr id="8" name="Straight Connector 12"/>
          <xdr:cNvSpPr>
            <a:spLocks/>
          </xdr:cNvSpPr>
        </xdr:nvSpPr>
        <xdr:spPr>
          <a:xfrm rot="5400000">
            <a:off x="704" y="351"/>
            <a:ext cx="63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15</xdr:col>
      <xdr:colOff>57150</xdr:colOff>
      <xdr:row>0</xdr:row>
      <xdr:rowOff>9525</xdr:rowOff>
    </xdr:from>
    <xdr:to>
      <xdr:col>21</xdr:col>
      <xdr:colOff>342900</xdr:colOff>
      <xdr:row>32</xdr:row>
      <xdr:rowOff>66675</xdr:rowOff>
    </xdr:to>
    <xdr:grpSp>
      <xdr:nvGrpSpPr>
        <xdr:cNvPr id="9" name="Group 71"/>
        <xdr:cNvGrpSpPr>
          <a:grpSpLocks/>
        </xdr:cNvGrpSpPr>
      </xdr:nvGrpSpPr>
      <xdr:grpSpPr>
        <a:xfrm>
          <a:off x="9753600" y="9525"/>
          <a:ext cx="3000375" cy="11782425"/>
          <a:chOff x="994" y="0"/>
          <a:chExt cx="347" cy="691"/>
        </a:xfrm>
        <a:solidFill>
          <a:srgbClr val="FFFFFF"/>
        </a:solidFill>
      </xdr:grpSpPr>
      <xdr:sp>
        <xdr:nvSpPr>
          <xdr:cNvPr id="10" name="Text Box 6"/>
          <xdr:cNvSpPr txBox="1">
            <a:spLocks noChangeArrowheads="1"/>
          </xdr:cNvSpPr>
        </xdr:nvSpPr>
        <xdr:spPr>
          <a:xfrm>
            <a:off x="1000" y="156"/>
            <a:ext cx="44" cy="4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  <xdr:sp>
        <xdr:nvSpPr>
          <xdr:cNvPr id="11" name="Text Box 1"/>
          <xdr:cNvSpPr txBox="1">
            <a:spLocks noChangeArrowheads="1"/>
          </xdr:cNvSpPr>
        </xdr:nvSpPr>
        <xdr:spPr>
          <a:xfrm>
            <a:off x="994" y="648"/>
            <a:ext cx="55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153</a:t>
            </a:r>
          </a:p>
        </xdr:txBody>
      </xdr:sp>
      <xdr:sp>
        <xdr:nvSpPr>
          <xdr:cNvPr id="12" name="Straight Connector 13"/>
          <xdr:cNvSpPr>
            <a:spLocks/>
          </xdr:cNvSpPr>
        </xdr:nvSpPr>
        <xdr:spPr>
          <a:xfrm rot="5400000">
            <a:off x="694" y="324"/>
            <a:ext cx="64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showGridLines="0" tabSelected="1" zoomScalePageLayoutView="0" workbookViewId="0" topLeftCell="A33">
      <selection activeCell="A37" sqref="A37:D42"/>
    </sheetView>
  </sheetViews>
  <sheetFormatPr defaultColWidth="9.140625" defaultRowHeight="21.75"/>
  <cols>
    <col min="1" max="1" width="1.7109375" style="8" customWidth="1"/>
    <col min="2" max="2" width="5.8515625" style="8" customWidth="1"/>
    <col min="3" max="3" width="4.57421875" style="8" customWidth="1"/>
    <col min="4" max="4" width="3.140625" style="8" customWidth="1"/>
    <col min="5" max="13" width="10.7109375" style="8" customWidth="1"/>
    <col min="14" max="14" width="0.71875" style="8" customWidth="1"/>
    <col min="15" max="15" width="33.00390625" style="8" customWidth="1"/>
    <col min="16" max="16" width="1.57421875" style="8" customWidth="1"/>
    <col min="17" max="17" width="4.8515625" style="8" customWidth="1"/>
    <col min="18" max="18" width="9.140625" style="8" customWidth="1"/>
    <col min="19" max="19" width="6.8515625" style="8" customWidth="1"/>
    <col min="20" max="16384" width="9.140625" style="8" customWidth="1"/>
  </cols>
  <sheetData>
    <row r="1" spans="2:4" s="1" customFormat="1" ht="21">
      <c r="B1" s="2" t="s">
        <v>0</v>
      </c>
      <c r="C1" s="3">
        <v>16.3</v>
      </c>
      <c r="D1" s="2" t="s">
        <v>1</v>
      </c>
    </row>
    <row r="2" spans="2:4" s="4" customFormat="1" ht="21">
      <c r="B2" s="5" t="s">
        <v>2</v>
      </c>
      <c r="C2" s="3">
        <v>16.3</v>
      </c>
      <c r="D2" s="5" t="s">
        <v>3</v>
      </c>
    </row>
    <row r="3" spans="4:7" s="6" customFormat="1" ht="14.25" customHeight="1">
      <c r="D3" s="7" t="s">
        <v>4</v>
      </c>
      <c r="E3" s="7"/>
      <c r="F3" s="7"/>
      <c r="G3" s="7"/>
    </row>
    <row r="4" ht="6" customHeight="1"/>
    <row r="5" spans="1:15" s="6" customFormat="1" ht="409.5">
      <c r="A5" s="9" t="s">
        <v>5</v>
      </c>
      <c r="B5" s="10"/>
      <c r="C5" s="10"/>
      <c r="D5" s="11"/>
      <c r="E5" s="12" t="s">
        <v>6</v>
      </c>
      <c r="F5" s="13"/>
      <c r="G5" s="13"/>
      <c r="H5" s="13"/>
      <c r="I5" s="13"/>
      <c r="J5" s="14"/>
      <c r="K5" s="15" t="s">
        <v>7</v>
      </c>
      <c r="L5" s="16"/>
      <c r="M5" s="16"/>
      <c r="N5" s="17" t="s">
        <v>8</v>
      </c>
      <c r="O5" s="18"/>
    </row>
    <row r="6" spans="1:15" s="6" customFormat="1" ht="18.75">
      <c r="A6" s="19"/>
      <c r="B6" s="19"/>
      <c r="C6" s="19"/>
      <c r="D6" s="20"/>
      <c r="E6" s="21" t="s">
        <v>9</v>
      </c>
      <c r="F6" s="22"/>
      <c r="G6" s="22"/>
      <c r="H6" s="22"/>
      <c r="I6" s="22"/>
      <c r="J6" s="23"/>
      <c r="K6" s="24" t="s">
        <v>10</v>
      </c>
      <c r="L6" s="25"/>
      <c r="M6" s="26"/>
      <c r="N6" s="27"/>
      <c r="O6" s="28"/>
    </row>
    <row r="7" spans="1:16" s="6" customFormat="1" ht="21">
      <c r="A7" s="19"/>
      <c r="B7" s="19"/>
      <c r="C7" s="19"/>
      <c r="D7" s="20"/>
      <c r="E7" s="29"/>
      <c r="F7" s="29"/>
      <c r="G7" s="29"/>
      <c r="H7" s="29"/>
      <c r="I7" s="30"/>
      <c r="J7" s="31"/>
      <c r="K7" s="31"/>
      <c r="L7" s="31" t="s">
        <v>7</v>
      </c>
      <c r="M7" s="31" t="s">
        <v>7</v>
      </c>
      <c r="N7" s="32" t="s">
        <v>11</v>
      </c>
      <c r="O7" s="33"/>
      <c r="P7" s="34"/>
    </row>
    <row r="8" spans="1:16" s="6" customFormat="1" ht="21">
      <c r="A8" s="19"/>
      <c r="B8" s="19"/>
      <c r="C8" s="19"/>
      <c r="D8" s="20"/>
      <c r="E8" s="29" t="s">
        <v>12</v>
      </c>
      <c r="F8" s="29" t="s">
        <v>13</v>
      </c>
      <c r="G8" s="29" t="s">
        <v>14</v>
      </c>
      <c r="H8" s="29" t="s">
        <v>15</v>
      </c>
      <c r="I8" s="29" t="s">
        <v>16</v>
      </c>
      <c r="J8" s="31" t="s">
        <v>17</v>
      </c>
      <c r="K8" s="31" t="s">
        <v>18</v>
      </c>
      <c r="L8" s="31" t="s">
        <v>19</v>
      </c>
      <c r="M8" s="31" t="s">
        <v>20</v>
      </c>
      <c r="N8" s="32" t="s">
        <v>21</v>
      </c>
      <c r="O8" s="33"/>
      <c r="P8" s="34"/>
    </row>
    <row r="9" spans="1:16" s="6" customFormat="1" ht="21">
      <c r="A9" s="19"/>
      <c r="B9" s="19"/>
      <c r="C9" s="19"/>
      <c r="D9" s="20"/>
      <c r="E9" s="29" t="s">
        <v>22</v>
      </c>
      <c r="F9" s="29" t="s">
        <v>23</v>
      </c>
      <c r="G9" s="29" t="s">
        <v>24</v>
      </c>
      <c r="H9" s="29" t="s">
        <v>25</v>
      </c>
      <c r="I9" s="29" t="s">
        <v>26</v>
      </c>
      <c r="J9" s="31" t="s">
        <v>27</v>
      </c>
      <c r="K9" s="31" t="s">
        <v>28</v>
      </c>
      <c r="L9" s="31" t="s">
        <v>29</v>
      </c>
      <c r="M9" s="31" t="s">
        <v>30</v>
      </c>
      <c r="N9" s="32" t="s">
        <v>31</v>
      </c>
      <c r="O9" s="33"/>
      <c r="P9" s="34"/>
    </row>
    <row r="10" spans="1:15" s="6" customFormat="1" ht="18.75">
      <c r="A10" s="35"/>
      <c r="B10" s="35"/>
      <c r="C10" s="35"/>
      <c r="D10" s="36"/>
      <c r="E10" s="37" t="s">
        <v>32</v>
      </c>
      <c r="F10" s="37" t="s">
        <v>33</v>
      </c>
      <c r="G10" s="37"/>
      <c r="H10" s="37" t="s">
        <v>34</v>
      </c>
      <c r="I10" s="37"/>
      <c r="J10" s="37"/>
      <c r="K10" s="37" t="s">
        <v>10</v>
      </c>
      <c r="L10" s="38" t="s">
        <v>35</v>
      </c>
      <c r="M10" s="37" t="s">
        <v>36</v>
      </c>
      <c r="N10" s="39"/>
      <c r="O10" s="40"/>
    </row>
    <row r="11" spans="1:15" ht="3" customHeight="1">
      <c r="A11" s="41"/>
      <c r="B11" s="41"/>
      <c r="C11" s="41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4"/>
      <c r="O11" s="45"/>
    </row>
    <row r="12" spans="1:15" s="50" customFormat="1" ht="17.25" customHeight="1">
      <c r="A12" s="46" t="s">
        <v>37</v>
      </c>
      <c r="B12" s="46"/>
      <c r="C12" s="46"/>
      <c r="D12" s="46"/>
      <c r="E12" s="47">
        <f>E13+E18+E24+E43+E46+E51+E56+E71</f>
        <v>405148876.403</v>
      </c>
      <c r="F12" s="47">
        <f aca="true" t="shared" si="0" ref="F12:M12">F13+F18+F24+F43+F46+F51+F56+F71</f>
        <v>5630383.430000001</v>
      </c>
      <c r="G12" s="47">
        <f t="shared" si="0"/>
        <v>5212712.890000001</v>
      </c>
      <c r="H12" s="47">
        <f t="shared" si="0"/>
        <v>2993703.7800000003</v>
      </c>
      <c r="I12" s="47">
        <f t="shared" si="0"/>
        <v>3396173.68</v>
      </c>
      <c r="J12" s="47">
        <f t="shared" si="0"/>
        <v>469351557.93</v>
      </c>
      <c r="K12" s="47">
        <f t="shared" si="0"/>
        <v>427544637.09</v>
      </c>
      <c r="L12" s="47">
        <f t="shared" si="0"/>
        <v>329461541.21999997</v>
      </c>
      <c r="M12" s="47">
        <f t="shared" si="0"/>
        <v>32001699.959999997</v>
      </c>
      <c r="N12" s="48"/>
      <c r="O12" s="49" t="s">
        <v>38</v>
      </c>
    </row>
    <row r="13" spans="1:20" s="55" customFormat="1" ht="17.25" customHeight="1">
      <c r="A13" s="51" t="s">
        <v>39</v>
      </c>
      <c r="B13" s="49"/>
      <c r="C13" s="49"/>
      <c r="D13" s="52"/>
      <c r="E13" s="53">
        <f aca="true" t="shared" si="1" ref="E13:M13">SUM(E14:E17)</f>
        <v>57223153.17</v>
      </c>
      <c r="F13" s="53">
        <f t="shared" si="1"/>
        <v>1508277.57</v>
      </c>
      <c r="G13" s="53">
        <f t="shared" si="1"/>
        <v>727504.18</v>
      </c>
      <c r="H13" s="53">
        <f t="shared" si="1"/>
        <v>1168196</v>
      </c>
      <c r="I13" s="53">
        <f t="shared" si="1"/>
        <v>384146</v>
      </c>
      <c r="J13" s="53">
        <f t="shared" si="1"/>
        <v>59890845.99</v>
      </c>
      <c r="K13" s="53">
        <f t="shared" si="1"/>
        <v>60876011.89</v>
      </c>
      <c r="L13" s="53">
        <f t="shared" si="1"/>
        <v>46134657.76</v>
      </c>
      <c r="M13" s="53">
        <f t="shared" si="1"/>
        <v>7987420</v>
      </c>
      <c r="N13" s="54" t="s">
        <v>40</v>
      </c>
      <c r="O13" s="51"/>
      <c r="S13" s="51"/>
      <c r="T13" s="51"/>
    </row>
    <row r="14" spans="1:20" s="55" customFormat="1" ht="17.25" customHeight="1">
      <c r="A14" s="51"/>
      <c r="B14" s="51" t="s">
        <v>41</v>
      </c>
      <c r="C14" s="49"/>
      <c r="D14" s="52"/>
      <c r="E14" s="53">
        <v>10441249.42</v>
      </c>
      <c r="F14" s="53">
        <v>311467</v>
      </c>
      <c r="G14" s="53">
        <v>154671.55</v>
      </c>
      <c r="H14" s="56">
        <v>0</v>
      </c>
      <c r="I14" s="53">
        <v>105500</v>
      </c>
      <c r="J14" s="53">
        <v>11644713</v>
      </c>
      <c r="K14" s="53">
        <v>16904255.44</v>
      </c>
      <c r="L14" s="53">
        <v>4361620</v>
      </c>
      <c r="M14" s="53">
        <v>739999</v>
      </c>
      <c r="N14" s="57"/>
      <c r="O14" s="51" t="s">
        <v>42</v>
      </c>
      <c r="S14" s="51"/>
      <c r="T14" s="51"/>
    </row>
    <row r="15" spans="1:15" s="55" customFormat="1" ht="17.25" customHeight="1">
      <c r="A15" s="51"/>
      <c r="B15" s="51" t="s">
        <v>43</v>
      </c>
      <c r="C15" s="49"/>
      <c r="D15" s="52"/>
      <c r="E15" s="53">
        <v>10011042.2</v>
      </c>
      <c r="F15" s="53">
        <v>210138.02</v>
      </c>
      <c r="G15" s="53">
        <v>82096.7</v>
      </c>
      <c r="H15" s="56">
        <v>0</v>
      </c>
      <c r="I15" s="53">
        <v>18380</v>
      </c>
      <c r="J15" s="53">
        <v>9831658</v>
      </c>
      <c r="K15" s="53">
        <v>9239337.45</v>
      </c>
      <c r="L15" s="53">
        <v>8869109</v>
      </c>
      <c r="M15" s="53">
        <v>741386</v>
      </c>
      <c r="N15" s="57"/>
      <c r="O15" s="51" t="s">
        <v>44</v>
      </c>
    </row>
    <row r="16" spans="1:15" s="55" customFormat="1" ht="17.25" customHeight="1">
      <c r="A16" s="51"/>
      <c r="B16" s="51" t="s">
        <v>45</v>
      </c>
      <c r="C16" s="58"/>
      <c r="D16" s="59"/>
      <c r="E16" s="53">
        <v>27254358.3</v>
      </c>
      <c r="F16" s="53">
        <v>816849.05</v>
      </c>
      <c r="G16" s="53">
        <v>332788.29</v>
      </c>
      <c r="H16" s="53">
        <v>812388</v>
      </c>
      <c r="I16" s="53">
        <v>147036</v>
      </c>
      <c r="J16" s="53">
        <v>24389063</v>
      </c>
      <c r="K16" s="53">
        <v>24449555</v>
      </c>
      <c r="L16" s="53">
        <v>26060048.759999998</v>
      </c>
      <c r="M16" s="53">
        <v>1034158</v>
      </c>
      <c r="N16" s="57"/>
      <c r="O16" s="51" t="s">
        <v>46</v>
      </c>
    </row>
    <row r="17" spans="1:15" s="55" customFormat="1" ht="17.25" customHeight="1">
      <c r="A17" s="51"/>
      <c r="B17" s="51" t="s">
        <v>47</v>
      </c>
      <c r="C17" s="58"/>
      <c r="D17" s="59"/>
      <c r="E17" s="53">
        <v>9516503.25</v>
      </c>
      <c r="F17" s="53">
        <v>169823.5</v>
      </c>
      <c r="G17" s="53">
        <v>157947.64</v>
      </c>
      <c r="H17" s="53">
        <v>355808</v>
      </c>
      <c r="I17" s="53">
        <v>113230</v>
      </c>
      <c r="J17" s="53">
        <v>14025411.99</v>
      </c>
      <c r="K17" s="53">
        <v>10282864</v>
      </c>
      <c r="L17" s="53">
        <v>6843880</v>
      </c>
      <c r="M17" s="53">
        <v>5471877</v>
      </c>
      <c r="N17" s="57"/>
      <c r="O17" s="51" t="s">
        <v>48</v>
      </c>
    </row>
    <row r="18" spans="1:15" s="55" customFormat="1" ht="17.25" customHeight="1">
      <c r="A18" s="51" t="s">
        <v>49</v>
      </c>
      <c r="B18" s="58"/>
      <c r="C18" s="58"/>
      <c r="D18" s="59"/>
      <c r="E18" s="53">
        <f aca="true" t="shared" si="2" ref="E18:J18">SUM(E19:E23)</f>
        <v>42104775.213</v>
      </c>
      <c r="F18" s="53">
        <f t="shared" si="2"/>
        <v>396286</v>
      </c>
      <c r="G18" s="53">
        <f t="shared" si="2"/>
        <v>612434.96</v>
      </c>
      <c r="H18" s="53">
        <f t="shared" si="2"/>
        <v>262694</v>
      </c>
      <c r="I18" s="53">
        <f t="shared" si="2"/>
        <v>174774</v>
      </c>
      <c r="J18" s="53">
        <f t="shared" si="2"/>
        <v>45710226.05</v>
      </c>
      <c r="K18" s="53">
        <f>SUM(K19:K23)</f>
        <v>43091103.27</v>
      </c>
      <c r="L18" s="53">
        <f>SUM(L19:L23)</f>
        <v>20537190.21</v>
      </c>
      <c r="M18" s="60">
        <f>SUM(M19:M23)</f>
        <v>2783949.5</v>
      </c>
      <c r="N18" s="51" t="s">
        <v>50</v>
      </c>
      <c r="O18" s="51"/>
    </row>
    <row r="19" spans="1:15" s="55" customFormat="1" ht="17.25" customHeight="1">
      <c r="A19" s="51"/>
      <c r="B19" s="58" t="s">
        <v>51</v>
      </c>
      <c r="C19" s="58"/>
      <c r="D19" s="59"/>
      <c r="E19" s="53">
        <v>7996343.64</v>
      </c>
      <c r="F19" s="53">
        <v>9400</v>
      </c>
      <c r="G19" s="53">
        <v>110675.21</v>
      </c>
      <c r="H19" s="53">
        <v>99144</v>
      </c>
      <c r="I19" s="53">
        <v>55250</v>
      </c>
      <c r="J19" s="53">
        <v>12948320</v>
      </c>
      <c r="K19" s="53">
        <v>7859308.54</v>
      </c>
      <c r="L19" s="53">
        <v>7603708.8100000005</v>
      </c>
      <c r="M19" s="53">
        <v>370630</v>
      </c>
      <c r="N19" s="57"/>
      <c r="O19" s="61" t="s">
        <v>52</v>
      </c>
    </row>
    <row r="20" spans="1:15" s="55" customFormat="1" ht="17.25" customHeight="1">
      <c r="A20" s="51"/>
      <c r="B20" s="58" t="s">
        <v>53</v>
      </c>
      <c r="C20" s="58"/>
      <c r="D20" s="59"/>
      <c r="E20" s="53">
        <v>9231600.172999999</v>
      </c>
      <c r="F20" s="53">
        <v>254195</v>
      </c>
      <c r="G20" s="53">
        <v>146582.03</v>
      </c>
      <c r="H20" s="56">
        <v>0</v>
      </c>
      <c r="I20" s="53">
        <v>2550</v>
      </c>
      <c r="J20" s="53">
        <v>10195773</v>
      </c>
      <c r="K20" s="53">
        <v>8684526.75</v>
      </c>
      <c r="L20" s="53">
        <v>1001936.45</v>
      </c>
      <c r="M20" s="53">
        <v>438023</v>
      </c>
      <c r="N20" s="57"/>
      <c r="O20" s="61" t="s">
        <v>54</v>
      </c>
    </row>
    <row r="21" spans="1:15" s="55" customFormat="1" ht="17.25" customHeight="1">
      <c r="A21" s="51"/>
      <c r="B21" s="58" t="s">
        <v>55</v>
      </c>
      <c r="C21" s="58"/>
      <c r="D21" s="59"/>
      <c r="E21" s="53">
        <v>8663546.49</v>
      </c>
      <c r="F21" s="53">
        <v>62494</v>
      </c>
      <c r="G21" s="53">
        <v>137165.83</v>
      </c>
      <c r="H21" s="56">
        <v>0</v>
      </c>
      <c r="I21" s="53">
        <v>5770</v>
      </c>
      <c r="J21" s="53">
        <v>7641521</v>
      </c>
      <c r="K21" s="53">
        <v>8355175.3100000005</v>
      </c>
      <c r="L21" s="53">
        <v>4958758.9</v>
      </c>
      <c r="M21" s="53">
        <v>584661</v>
      </c>
      <c r="N21" s="57"/>
      <c r="O21" s="61" t="s">
        <v>56</v>
      </c>
    </row>
    <row r="22" spans="1:19" s="55" customFormat="1" ht="17.25" customHeight="1">
      <c r="A22" s="51"/>
      <c r="B22" s="58" t="s">
        <v>57</v>
      </c>
      <c r="C22" s="58"/>
      <c r="D22" s="59"/>
      <c r="E22" s="53">
        <v>7747554.749999998</v>
      </c>
      <c r="F22" s="53">
        <v>5700</v>
      </c>
      <c r="G22" s="53">
        <v>116255.44</v>
      </c>
      <c r="H22" s="53">
        <v>163550</v>
      </c>
      <c r="I22" s="53">
        <v>83950</v>
      </c>
      <c r="J22" s="53">
        <v>6720317</v>
      </c>
      <c r="K22" s="53">
        <v>9232235.6</v>
      </c>
      <c r="L22" s="53">
        <v>2219400</v>
      </c>
      <c r="M22" s="53">
        <v>434189</v>
      </c>
      <c r="N22" s="57"/>
      <c r="O22" s="61" t="s">
        <v>58</v>
      </c>
      <c r="S22" s="58"/>
    </row>
    <row r="23" spans="1:15" s="55" customFormat="1" ht="17.25" customHeight="1">
      <c r="A23" s="51"/>
      <c r="B23" s="58" t="s">
        <v>59</v>
      </c>
      <c r="C23" s="58"/>
      <c r="D23" s="59"/>
      <c r="E23" s="53">
        <v>8465730.16</v>
      </c>
      <c r="F23" s="53">
        <v>64497</v>
      </c>
      <c r="G23" s="53">
        <v>101756.45</v>
      </c>
      <c r="H23" s="56">
        <v>0</v>
      </c>
      <c r="I23" s="53">
        <v>27254</v>
      </c>
      <c r="J23" s="53">
        <v>8204295.05</v>
      </c>
      <c r="K23" s="53">
        <v>8959857.07</v>
      </c>
      <c r="L23" s="53">
        <v>4753386.05</v>
      </c>
      <c r="M23" s="53">
        <v>956446.5</v>
      </c>
      <c r="N23" s="57"/>
      <c r="O23" s="61" t="s">
        <v>60</v>
      </c>
    </row>
    <row r="24" spans="1:15" s="55" customFormat="1" ht="17.25" customHeight="1">
      <c r="A24" s="51" t="s">
        <v>61</v>
      </c>
      <c r="B24" s="58"/>
      <c r="C24" s="58"/>
      <c r="D24" s="59"/>
      <c r="E24" s="53">
        <f aca="true" t="shared" si="3" ref="E24:J24">SUM(E25:E31)</f>
        <v>80761643.07000001</v>
      </c>
      <c r="F24" s="53">
        <f t="shared" si="3"/>
        <v>895379.25</v>
      </c>
      <c r="G24" s="53">
        <f t="shared" si="3"/>
        <v>1079746.3399999999</v>
      </c>
      <c r="H24" s="53">
        <f t="shared" si="3"/>
        <v>686903</v>
      </c>
      <c r="I24" s="53">
        <f t="shared" si="3"/>
        <v>677504</v>
      </c>
      <c r="J24" s="53">
        <f t="shared" si="3"/>
        <v>73548086.55</v>
      </c>
      <c r="K24" s="53">
        <f>SUM(K25:K31)</f>
        <v>74436288.01</v>
      </c>
      <c r="L24" s="53">
        <f>SUM(L25:L31)</f>
        <v>69296802.24</v>
      </c>
      <c r="M24" s="53">
        <f>SUM(M25:M31)</f>
        <v>5468684.1</v>
      </c>
      <c r="N24" s="57" t="s">
        <v>62</v>
      </c>
      <c r="O24" s="61"/>
    </row>
    <row r="25" spans="1:15" s="55" customFormat="1" ht="17.25" customHeight="1">
      <c r="A25" s="51"/>
      <c r="B25" s="58" t="s">
        <v>63</v>
      </c>
      <c r="C25" s="58"/>
      <c r="D25" s="59"/>
      <c r="E25" s="53">
        <v>14072792.850000001</v>
      </c>
      <c r="F25" s="53">
        <v>195999</v>
      </c>
      <c r="G25" s="53">
        <v>285740.14</v>
      </c>
      <c r="H25" s="56">
        <v>0</v>
      </c>
      <c r="I25" s="53">
        <v>120700</v>
      </c>
      <c r="J25" s="53">
        <v>14468301</v>
      </c>
      <c r="K25" s="53">
        <v>10760970.350000001</v>
      </c>
      <c r="L25" s="53">
        <v>22686554.36</v>
      </c>
      <c r="M25" s="53">
        <v>852388</v>
      </c>
      <c r="N25" s="57"/>
      <c r="O25" s="61" t="s">
        <v>64</v>
      </c>
    </row>
    <row r="26" spans="1:15" s="55" customFormat="1" ht="17.25" customHeight="1">
      <c r="A26" s="51"/>
      <c r="B26" s="58" t="s">
        <v>65</v>
      </c>
      <c r="C26" s="58"/>
      <c r="D26" s="59"/>
      <c r="E26" s="53">
        <v>8619042.659999998</v>
      </c>
      <c r="F26" s="53">
        <v>4494</v>
      </c>
      <c r="G26" s="53">
        <v>50</v>
      </c>
      <c r="H26" s="53">
        <v>516292.4</v>
      </c>
      <c r="I26" s="53">
        <v>46590</v>
      </c>
      <c r="J26" s="53">
        <v>6861516</v>
      </c>
      <c r="K26" s="53">
        <v>8138225.82</v>
      </c>
      <c r="L26" s="53">
        <v>5330680.66</v>
      </c>
      <c r="M26" s="53">
        <v>763970.1</v>
      </c>
      <c r="N26" s="57"/>
      <c r="O26" s="61" t="s">
        <v>66</v>
      </c>
    </row>
    <row r="27" spans="1:15" s="55" customFormat="1" ht="17.25" customHeight="1">
      <c r="A27" s="51"/>
      <c r="B27" s="58" t="s">
        <v>67</v>
      </c>
      <c r="C27" s="58"/>
      <c r="D27" s="59"/>
      <c r="E27" s="53">
        <v>12426183.750000002</v>
      </c>
      <c r="F27" s="53">
        <v>351817.25</v>
      </c>
      <c r="G27" s="53">
        <v>220377.04</v>
      </c>
      <c r="H27" s="56">
        <v>0</v>
      </c>
      <c r="I27" s="53">
        <v>137308</v>
      </c>
      <c r="J27" s="53">
        <v>10555823</v>
      </c>
      <c r="K27" s="53">
        <v>10451330.85</v>
      </c>
      <c r="L27" s="53">
        <v>10993302</v>
      </c>
      <c r="M27" s="53">
        <v>1099792</v>
      </c>
      <c r="N27" s="57"/>
      <c r="O27" s="61" t="s">
        <v>68</v>
      </c>
    </row>
    <row r="28" spans="1:15" s="55" customFormat="1" ht="17.25" customHeight="1">
      <c r="A28" s="51"/>
      <c r="B28" s="58" t="s">
        <v>69</v>
      </c>
      <c r="C28" s="58"/>
      <c r="D28" s="59"/>
      <c r="E28" s="53">
        <v>13793571.639999999</v>
      </c>
      <c r="F28" s="53">
        <v>37895</v>
      </c>
      <c r="G28" s="53">
        <v>161091.72</v>
      </c>
      <c r="H28" s="56">
        <v>0</v>
      </c>
      <c r="I28" s="53">
        <v>107150</v>
      </c>
      <c r="J28" s="53">
        <v>19600999.55</v>
      </c>
      <c r="K28" s="53">
        <v>14043476.73</v>
      </c>
      <c r="L28" s="53">
        <v>19581909.55</v>
      </c>
      <c r="M28" s="53">
        <v>913064</v>
      </c>
      <c r="N28" s="57"/>
      <c r="O28" s="61" t="s">
        <v>70</v>
      </c>
    </row>
    <row r="29" spans="1:15" s="55" customFormat="1" ht="17.25" customHeight="1">
      <c r="A29" s="58"/>
      <c r="B29" s="58" t="s">
        <v>71</v>
      </c>
      <c r="C29" s="58"/>
      <c r="D29" s="59"/>
      <c r="E29" s="53">
        <v>14846798.63</v>
      </c>
      <c r="F29" s="53">
        <v>282640</v>
      </c>
      <c r="G29" s="53">
        <v>82513.82</v>
      </c>
      <c r="H29" s="56">
        <v>0</v>
      </c>
      <c r="I29" s="53">
        <v>47656</v>
      </c>
      <c r="J29" s="53">
        <v>5587176</v>
      </c>
      <c r="K29" s="53">
        <v>11737304.500000002</v>
      </c>
      <c r="L29" s="53">
        <v>2207565.67</v>
      </c>
      <c r="M29" s="53">
        <v>1025154</v>
      </c>
      <c r="N29" s="57"/>
      <c r="O29" s="61" t="s">
        <v>72</v>
      </c>
    </row>
    <row r="30" spans="1:15" s="55" customFormat="1" ht="17.25" customHeight="1">
      <c r="A30" s="58"/>
      <c r="B30" s="58" t="s">
        <v>73</v>
      </c>
      <c r="C30" s="58"/>
      <c r="D30" s="59"/>
      <c r="E30" s="53">
        <v>8828637.67</v>
      </c>
      <c r="F30" s="53">
        <v>20406</v>
      </c>
      <c r="G30" s="53">
        <v>204593.96</v>
      </c>
      <c r="H30" s="56">
        <v>0</v>
      </c>
      <c r="I30" s="53">
        <v>182650</v>
      </c>
      <c r="J30" s="53">
        <v>9033733</v>
      </c>
      <c r="K30" s="53">
        <v>10339000.07</v>
      </c>
      <c r="L30" s="53">
        <v>2459990</v>
      </c>
      <c r="M30" s="53">
        <v>500536</v>
      </c>
      <c r="N30" s="57"/>
      <c r="O30" s="61" t="s">
        <v>74</v>
      </c>
    </row>
    <row r="31" spans="1:15" s="55" customFormat="1" ht="17.25" customHeight="1">
      <c r="A31" s="62"/>
      <c r="B31" s="62" t="s">
        <v>75</v>
      </c>
      <c r="C31" s="62"/>
      <c r="D31" s="63"/>
      <c r="E31" s="64">
        <v>8174615.870000001</v>
      </c>
      <c r="F31" s="64">
        <v>2128</v>
      </c>
      <c r="G31" s="64">
        <v>125379.66</v>
      </c>
      <c r="H31" s="64">
        <v>170610.6</v>
      </c>
      <c r="I31" s="64">
        <v>35450</v>
      </c>
      <c r="J31" s="64">
        <v>7440538</v>
      </c>
      <c r="K31" s="64">
        <v>8965979.690000001</v>
      </c>
      <c r="L31" s="64">
        <v>6036800</v>
      </c>
      <c r="M31" s="65">
        <v>313780</v>
      </c>
      <c r="N31" s="62"/>
      <c r="O31" s="66" t="s">
        <v>76</v>
      </c>
    </row>
    <row r="32" spans="1:15" ht="3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2:4" s="1" customFormat="1" ht="21">
      <c r="B33" s="2" t="s">
        <v>0</v>
      </c>
      <c r="C33" s="3">
        <v>16.3</v>
      </c>
      <c r="D33" s="2" t="s">
        <v>77</v>
      </c>
    </row>
    <row r="34" spans="2:4" s="4" customFormat="1" ht="21">
      <c r="B34" s="5" t="s">
        <v>2</v>
      </c>
      <c r="C34" s="3">
        <v>16.3</v>
      </c>
      <c r="D34" s="5" t="s">
        <v>3</v>
      </c>
    </row>
    <row r="35" spans="4:7" s="6" customFormat="1" ht="14.25" customHeight="1">
      <c r="D35" s="7" t="s">
        <v>78</v>
      </c>
      <c r="E35" s="7"/>
      <c r="F35" s="7"/>
      <c r="G35" s="7"/>
    </row>
    <row r="36" ht="6" customHeight="1"/>
    <row r="37" spans="1:15" s="6" customFormat="1" ht="409.5">
      <c r="A37" s="9" t="s">
        <v>5</v>
      </c>
      <c r="B37" s="10"/>
      <c r="C37" s="10"/>
      <c r="D37" s="11"/>
      <c r="E37" s="12" t="s">
        <v>6</v>
      </c>
      <c r="F37" s="13"/>
      <c r="G37" s="13"/>
      <c r="H37" s="13"/>
      <c r="I37" s="13"/>
      <c r="J37" s="14"/>
      <c r="K37" s="15" t="s">
        <v>7</v>
      </c>
      <c r="L37" s="16"/>
      <c r="M37" s="16"/>
      <c r="N37" s="17" t="s">
        <v>8</v>
      </c>
      <c r="O37" s="18"/>
    </row>
    <row r="38" spans="1:15" s="6" customFormat="1" ht="18.75">
      <c r="A38" s="19"/>
      <c r="B38" s="19"/>
      <c r="C38" s="19"/>
      <c r="D38" s="20"/>
      <c r="E38" s="21" t="s">
        <v>9</v>
      </c>
      <c r="F38" s="22"/>
      <c r="G38" s="22"/>
      <c r="H38" s="22"/>
      <c r="I38" s="22"/>
      <c r="J38" s="23"/>
      <c r="K38" s="24" t="s">
        <v>10</v>
      </c>
      <c r="L38" s="25"/>
      <c r="M38" s="26"/>
      <c r="N38" s="27"/>
      <c r="O38" s="28"/>
    </row>
    <row r="39" spans="1:16" s="6" customFormat="1" ht="21">
      <c r="A39" s="19"/>
      <c r="B39" s="19"/>
      <c r="C39" s="19"/>
      <c r="D39" s="20"/>
      <c r="E39" s="29"/>
      <c r="F39" s="29"/>
      <c r="G39" s="29"/>
      <c r="H39" s="29"/>
      <c r="I39" s="30"/>
      <c r="J39" s="31"/>
      <c r="K39" s="31"/>
      <c r="L39" s="31" t="s">
        <v>7</v>
      </c>
      <c r="M39" s="31" t="s">
        <v>7</v>
      </c>
      <c r="N39" s="32" t="s">
        <v>11</v>
      </c>
      <c r="O39" s="33"/>
      <c r="P39" s="34"/>
    </row>
    <row r="40" spans="1:16" s="6" customFormat="1" ht="21">
      <c r="A40" s="19"/>
      <c r="B40" s="19"/>
      <c r="C40" s="19"/>
      <c r="D40" s="20"/>
      <c r="E40" s="29" t="s">
        <v>12</v>
      </c>
      <c r="F40" s="29" t="s">
        <v>13</v>
      </c>
      <c r="G40" s="29" t="s">
        <v>14</v>
      </c>
      <c r="H40" s="29" t="s">
        <v>15</v>
      </c>
      <c r="I40" s="29" t="s">
        <v>16</v>
      </c>
      <c r="J40" s="31" t="s">
        <v>17</v>
      </c>
      <c r="K40" s="31" t="s">
        <v>18</v>
      </c>
      <c r="L40" s="31" t="s">
        <v>19</v>
      </c>
      <c r="M40" s="31" t="s">
        <v>20</v>
      </c>
      <c r="N40" s="32" t="s">
        <v>21</v>
      </c>
      <c r="O40" s="33"/>
      <c r="P40" s="34"/>
    </row>
    <row r="41" spans="1:16" s="6" customFormat="1" ht="21">
      <c r="A41" s="19"/>
      <c r="B41" s="19"/>
      <c r="C41" s="19"/>
      <c r="D41" s="20"/>
      <c r="E41" s="29" t="s">
        <v>22</v>
      </c>
      <c r="F41" s="29" t="s">
        <v>23</v>
      </c>
      <c r="G41" s="29" t="s">
        <v>24</v>
      </c>
      <c r="H41" s="29" t="s">
        <v>25</v>
      </c>
      <c r="I41" s="29" t="s">
        <v>26</v>
      </c>
      <c r="J41" s="31" t="s">
        <v>27</v>
      </c>
      <c r="K41" s="31" t="s">
        <v>28</v>
      </c>
      <c r="L41" s="31" t="s">
        <v>29</v>
      </c>
      <c r="M41" s="31" t="s">
        <v>30</v>
      </c>
      <c r="N41" s="32" t="s">
        <v>31</v>
      </c>
      <c r="O41" s="33"/>
      <c r="P41" s="34"/>
    </row>
    <row r="42" spans="1:15" s="6" customFormat="1" ht="18.75">
      <c r="A42" s="35"/>
      <c r="B42" s="35"/>
      <c r="C42" s="35"/>
      <c r="D42" s="36"/>
      <c r="E42" s="37" t="s">
        <v>32</v>
      </c>
      <c r="F42" s="37" t="s">
        <v>33</v>
      </c>
      <c r="G42" s="37"/>
      <c r="H42" s="37" t="s">
        <v>34</v>
      </c>
      <c r="I42" s="37"/>
      <c r="J42" s="37"/>
      <c r="K42" s="37" t="s">
        <v>10</v>
      </c>
      <c r="L42" s="38" t="s">
        <v>35</v>
      </c>
      <c r="M42" s="37" t="s">
        <v>36</v>
      </c>
      <c r="N42" s="39"/>
      <c r="O42" s="40"/>
    </row>
    <row r="43" spans="1:15" s="72" customFormat="1" ht="18.75" customHeight="1">
      <c r="A43" s="51" t="s">
        <v>79</v>
      </c>
      <c r="B43" s="67"/>
      <c r="C43" s="67"/>
      <c r="D43" s="68"/>
      <c r="E43" s="69">
        <f aca="true" t="shared" si="4" ref="E43:J43">E44+E45</f>
        <v>23307370.479999997</v>
      </c>
      <c r="F43" s="69">
        <f t="shared" si="4"/>
        <v>29337</v>
      </c>
      <c r="G43" s="69">
        <f t="shared" si="4"/>
        <v>323273.97</v>
      </c>
      <c r="H43" s="56">
        <v>0</v>
      </c>
      <c r="I43" s="69">
        <f t="shared" si="4"/>
        <v>148966</v>
      </c>
      <c r="J43" s="69">
        <f t="shared" si="4"/>
        <v>29562356</v>
      </c>
      <c r="K43" s="69">
        <f>K44+K45</f>
        <v>25623853.46</v>
      </c>
      <c r="L43" s="69">
        <f>L44+L45</f>
        <v>17214743.78</v>
      </c>
      <c r="M43" s="70">
        <f>M44+M45</f>
        <v>2768990.59</v>
      </c>
      <c r="N43" s="51" t="s">
        <v>80</v>
      </c>
      <c r="O43" s="71"/>
    </row>
    <row r="44" spans="1:15" s="72" customFormat="1" ht="18.75" customHeight="1">
      <c r="A44" s="67"/>
      <c r="B44" s="58" t="s">
        <v>81</v>
      </c>
      <c r="C44" s="67"/>
      <c r="D44" s="68"/>
      <c r="E44" s="69">
        <v>10282341.689999998</v>
      </c>
      <c r="F44" s="69">
        <v>24810</v>
      </c>
      <c r="G44" s="69">
        <v>169652.06</v>
      </c>
      <c r="H44" s="56">
        <v>0</v>
      </c>
      <c r="I44" s="69">
        <v>83700</v>
      </c>
      <c r="J44" s="69">
        <v>12017694</v>
      </c>
      <c r="K44" s="69">
        <v>12466418.48</v>
      </c>
      <c r="L44" s="69">
        <v>6057047</v>
      </c>
      <c r="M44" s="73">
        <v>504027</v>
      </c>
      <c r="N44" s="71"/>
      <c r="O44" s="74" t="s">
        <v>82</v>
      </c>
    </row>
    <row r="45" spans="1:15" s="72" customFormat="1" ht="18.75" customHeight="1">
      <c r="A45" s="67"/>
      <c r="B45" s="58" t="s">
        <v>83</v>
      </c>
      <c r="C45" s="67"/>
      <c r="D45" s="68"/>
      <c r="E45" s="69">
        <v>13025028.79</v>
      </c>
      <c r="F45" s="69">
        <v>4527</v>
      </c>
      <c r="G45" s="69">
        <v>153621.91</v>
      </c>
      <c r="H45" s="56">
        <v>0</v>
      </c>
      <c r="I45" s="69">
        <v>65266</v>
      </c>
      <c r="J45" s="69">
        <v>17544662</v>
      </c>
      <c r="K45" s="69">
        <v>13157434.98</v>
      </c>
      <c r="L45" s="69">
        <v>11157696.780000001</v>
      </c>
      <c r="M45" s="73">
        <v>2264963.59</v>
      </c>
      <c r="N45" s="71"/>
      <c r="O45" s="74" t="s">
        <v>84</v>
      </c>
    </row>
    <row r="46" spans="1:20" s="72" customFormat="1" ht="18.75" customHeight="1">
      <c r="A46" s="51" t="s">
        <v>85</v>
      </c>
      <c r="B46" s="67"/>
      <c r="C46" s="67"/>
      <c r="D46" s="68"/>
      <c r="E46" s="69">
        <f aca="true" t="shared" si="5" ref="E46:J46">SUM(E47:E50)</f>
        <v>37478238.9</v>
      </c>
      <c r="F46" s="69">
        <f t="shared" si="5"/>
        <v>823647.45</v>
      </c>
      <c r="G46" s="69">
        <f t="shared" si="5"/>
        <v>484759.51</v>
      </c>
      <c r="H46" s="56">
        <v>0</v>
      </c>
      <c r="I46" s="69">
        <f t="shared" si="5"/>
        <v>261488</v>
      </c>
      <c r="J46" s="69">
        <f t="shared" si="5"/>
        <v>43017902</v>
      </c>
      <c r="K46" s="69">
        <f>SUM(K47:K50)</f>
        <v>41035284.96</v>
      </c>
      <c r="L46" s="69">
        <f>SUM(L47:L50)</f>
        <v>25370741.2</v>
      </c>
      <c r="M46" s="73">
        <f>SUM(M47:M50)</f>
        <v>1861864</v>
      </c>
      <c r="N46" s="51" t="s">
        <v>86</v>
      </c>
      <c r="O46" s="74"/>
      <c r="S46" s="51"/>
      <c r="T46" s="51"/>
    </row>
    <row r="47" spans="1:20" s="72" customFormat="1" ht="18.75" customHeight="1">
      <c r="A47" s="67"/>
      <c r="B47" s="58" t="s">
        <v>87</v>
      </c>
      <c r="C47" s="67"/>
      <c r="D47" s="68"/>
      <c r="E47" s="69">
        <v>8727320.950000001</v>
      </c>
      <c r="F47" s="69">
        <v>230451</v>
      </c>
      <c r="G47" s="69">
        <v>146322.79</v>
      </c>
      <c r="H47" s="56">
        <v>0</v>
      </c>
      <c r="I47" s="69">
        <v>61500</v>
      </c>
      <c r="J47" s="69">
        <v>10136923</v>
      </c>
      <c r="K47" s="69">
        <v>10250325.65</v>
      </c>
      <c r="L47" s="69">
        <v>8316284.2</v>
      </c>
      <c r="M47" s="69">
        <v>503772</v>
      </c>
      <c r="N47" s="75"/>
      <c r="O47" s="74" t="s">
        <v>88</v>
      </c>
      <c r="S47" s="51"/>
      <c r="T47" s="51"/>
    </row>
    <row r="48" spans="1:20" s="72" customFormat="1" ht="18.75" customHeight="1">
      <c r="A48" s="67"/>
      <c r="B48" s="58" t="s">
        <v>89</v>
      </c>
      <c r="C48" s="67"/>
      <c r="D48" s="68"/>
      <c r="E48" s="69">
        <v>9319835.01</v>
      </c>
      <c r="F48" s="69">
        <v>151879</v>
      </c>
      <c r="G48" s="69">
        <v>160439.54</v>
      </c>
      <c r="H48" s="56">
        <v>0</v>
      </c>
      <c r="I48" s="69">
        <v>67438</v>
      </c>
      <c r="J48" s="69">
        <v>10934049</v>
      </c>
      <c r="K48" s="69">
        <v>10439083.01</v>
      </c>
      <c r="L48" s="69">
        <v>421000</v>
      </c>
      <c r="M48" s="69">
        <v>467346</v>
      </c>
      <c r="N48" s="75"/>
      <c r="O48" s="74" t="s">
        <v>90</v>
      </c>
      <c r="S48" s="51"/>
      <c r="T48" s="51"/>
    </row>
    <row r="49" spans="1:20" s="72" customFormat="1" ht="18.75" customHeight="1">
      <c r="A49" s="67"/>
      <c r="B49" s="58" t="s">
        <v>91</v>
      </c>
      <c r="C49" s="67"/>
      <c r="D49" s="68"/>
      <c r="E49" s="69">
        <v>7325892.190000001</v>
      </c>
      <c r="F49" s="69">
        <v>219553.5</v>
      </c>
      <c r="G49" s="69">
        <v>112290.77</v>
      </c>
      <c r="H49" s="56">
        <v>0</v>
      </c>
      <c r="I49" s="69">
        <v>89700</v>
      </c>
      <c r="J49" s="69">
        <v>8447559</v>
      </c>
      <c r="K49" s="69">
        <v>6678260.040000001</v>
      </c>
      <c r="L49" s="69">
        <v>6713900</v>
      </c>
      <c r="M49" s="69">
        <v>359774</v>
      </c>
      <c r="N49" s="75"/>
      <c r="O49" s="74" t="s">
        <v>92</v>
      </c>
      <c r="S49" s="51"/>
      <c r="T49" s="51"/>
    </row>
    <row r="50" spans="1:20" s="72" customFormat="1" ht="18.75" customHeight="1">
      <c r="A50" s="67"/>
      <c r="B50" s="58" t="s">
        <v>93</v>
      </c>
      <c r="C50" s="67"/>
      <c r="D50" s="68"/>
      <c r="E50" s="69">
        <v>12105190.749999998</v>
      </c>
      <c r="F50" s="69">
        <v>221763.95</v>
      </c>
      <c r="G50" s="69">
        <v>65706.41</v>
      </c>
      <c r="H50" s="56">
        <v>0</v>
      </c>
      <c r="I50" s="69">
        <v>42850</v>
      </c>
      <c r="J50" s="69">
        <v>13499371</v>
      </c>
      <c r="K50" s="69">
        <v>13667616.26</v>
      </c>
      <c r="L50" s="69">
        <v>9919557</v>
      </c>
      <c r="M50" s="69">
        <v>530972</v>
      </c>
      <c r="N50" s="75"/>
      <c r="O50" s="74" t="s">
        <v>94</v>
      </c>
      <c r="S50" s="51"/>
      <c r="T50" s="51"/>
    </row>
    <row r="51" spans="1:20" s="72" customFormat="1" ht="18.75" customHeight="1">
      <c r="A51" s="51" t="s">
        <v>95</v>
      </c>
      <c r="B51" s="67"/>
      <c r="C51" s="67"/>
      <c r="D51" s="68"/>
      <c r="E51" s="69">
        <f aca="true" t="shared" si="6" ref="E51:M51">SUM(E52:E55)</f>
        <v>59337031.1</v>
      </c>
      <c r="F51" s="69">
        <f t="shared" si="6"/>
        <v>655608.4</v>
      </c>
      <c r="G51" s="69">
        <f t="shared" si="6"/>
        <v>779419.74</v>
      </c>
      <c r="H51" s="56">
        <v>0</v>
      </c>
      <c r="I51" s="69">
        <f t="shared" si="6"/>
        <v>486162.58999999997</v>
      </c>
      <c r="J51" s="69">
        <f t="shared" si="6"/>
        <v>91514183.4</v>
      </c>
      <c r="K51" s="69">
        <f t="shared" si="6"/>
        <v>64940296.400000006</v>
      </c>
      <c r="L51" s="69">
        <f t="shared" si="6"/>
        <v>61998005.75</v>
      </c>
      <c r="M51" s="69">
        <f t="shared" si="6"/>
        <v>4607150.4</v>
      </c>
      <c r="N51" s="54" t="s">
        <v>96</v>
      </c>
      <c r="O51" s="51"/>
      <c r="S51" s="51"/>
      <c r="T51" s="51"/>
    </row>
    <row r="52" spans="1:20" s="72" customFormat="1" ht="18.75" customHeight="1">
      <c r="A52" s="76"/>
      <c r="B52" s="58" t="s">
        <v>97</v>
      </c>
      <c r="C52" s="76"/>
      <c r="D52" s="77"/>
      <c r="E52" s="69">
        <v>14506234.420000002</v>
      </c>
      <c r="F52" s="69">
        <v>24940</v>
      </c>
      <c r="G52" s="69">
        <v>116586.99</v>
      </c>
      <c r="H52" s="56">
        <v>0</v>
      </c>
      <c r="I52" s="69">
        <v>187040</v>
      </c>
      <c r="J52" s="69">
        <v>18417428</v>
      </c>
      <c r="K52" s="69">
        <v>15265580.64</v>
      </c>
      <c r="L52" s="69">
        <v>16169713.5</v>
      </c>
      <c r="M52" s="69">
        <v>696093</v>
      </c>
      <c r="N52" s="75"/>
      <c r="O52" s="74" t="s">
        <v>98</v>
      </c>
      <c r="S52" s="51"/>
      <c r="T52" s="51"/>
    </row>
    <row r="53" spans="1:15" s="72" customFormat="1" ht="18.75" customHeight="1">
      <c r="A53" s="76"/>
      <c r="B53" s="58" t="s">
        <v>99</v>
      </c>
      <c r="C53" s="76"/>
      <c r="D53" s="77"/>
      <c r="E53" s="69">
        <v>15710306.120000001</v>
      </c>
      <c r="F53" s="69">
        <v>110582.40000000001</v>
      </c>
      <c r="G53" s="69">
        <v>300805.47</v>
      </c>
      <c r="H53" s="56">
        <v>0</v>
      </c>
      <c r="I53" s="69">
        <v>63742.59</v>
      </c>
      <c r="J53" s="69">
        <v>27346321.4</v>
      </c>
      <c r="K53" s="69">
        <v>18525847.87</v>
      </c>
      <c r="L53" s="69">
        <v>18951850.4</v>
      </c>
      <c r="M53" s="69">
        <v>2102610.8</v>
      </c>
      <c r="N53" s="75"/>
      <c r="O53" s="74" t="s">
        <v>100</v>
      </c>
    </row>
    <row r="54" spans="1:15" s="72" customFormat="1" ht="18.75" customHeight="1">
      <c r="A54" s="76"/>
      <c r="B54" s="58" t="s">
        <v>101</v>
      </c>
      <c r="C54" s="76"/>
      <c r="D54" s="77"/>
      <c r="E54" s="69">
        <v>15268564.74</v>
      </c>
      <c r="F54" s="69">
        <v>376340</v>
      </c>
      <c r="G54" s="69">
        <v>148442.73</v>
      </c>
      <c r="H54" s="56">
        <v>0</v>
      </c>
      <c r="I54" s="69">
        <v>87930</v>
      </c>
      <c r="J54" s="69">
        <v>24183599</v>
      </c>
      <c r="K54" s="69">
        <v>15916898.850000001</v>
      </c>
      <c r="L54" s="69">
        <v>11143728.65</v>
      </c>
      <c r="M54" s="69">
        <v>518875.6</v>
      </c>
      <c r="N54" s="75"/>
      <c r="O54" s="74" t="s">
        <v>102</v>
      </c>
    </row>
    <row r="55" spans="1:15" s="72" customFormat="1" ht="18.75" customHeight="1">
      <c r="A55" s="76"/>
      <c r="B55" s="58" t="s">
        <v>103</v>
      </c>
      <c r="C55" s="76"/>
      <c r="D55" s="77"/>
      <c r="E55" s="69">
        <v>13851925.82</v>
      </c>
      <c r="F55" s="69">
        <v>143746</v>
      </c>
      <c r="G55" s="69">
        <v>213584.55</v>
      </c>
      <c r="H55" s="56">
        <v>0</v>
      </c>
      <c r="I55" s="69">
        <v>147450</v>
      </c>
      <c r="J55" s="69">
        <v>21566835</v>
      </c>
      <c r="K55" s="69">
        <v>15231969.040000001</v>
      </c>
      <c r="L55" s="69">
        <v>15732713.2</v>
      </c>
      <c r="M55" s="69">
        <v>1289571</v>
      </c>
      <c r="N55" s="75"/>
      <c r="O55" s="74" t="s">
        <v>104</v>
      </c>
    </row>
    <row r="56" spans="1:15" s="72" customFormat="1" ht="18.75" customHeight="1">
      <c r="A56" s="51" t="s">
        <v>105</v>
      </c>
      <c r="B56" s="67"/>
      <c r="C56" s="67"/>
      <c r="D56" s="68"/>
      <c r="E56" s="69">
        <f>SUM(E57:E60)</f>
        <v>49474109.849999994</v>
      </c>
      <c r="F56" s="69">
        <f>SUM(F57:F60)</f>
        <v>680210</v>
      </c>
      <c r="G56" s="69">
        <f>SUM(G57:G60)</f>
        <v>656559.8</v>
      </c>
      <c r="H56" s="56">
        <v>0</v>
      </c>
      <c r="I56" s="69">
        <f>SUM(I57:I60)</f>
        <v>831811.2</v>
      </c>
      <c r="J56" s="69">
        <f>SUM(J57:J60)</f>
        <v>71294343.45</v>
      </c>
      <c r="K56" s="69">
        <f>SUM(K57:K60)</f>
        <v>57723958.53</v>
      </c>
      <c r="L56" s="69">
        <f>SUM(L57:L60)</f>
        <v>32779666.8</v>
      </c>
      <c r="M56" s="69">
        <f>SUM(M57:M60)</f>
        <v>2135893.39</v>
      </c>
      <c r="N56" s="54" t="s">
        <v>106</v>
      </c>
      <c r="O56" s="74"/>
    </row>
    <row r="57" spans="1:15" s="72" customFormat="1" ht="18.75" customHeight="1">
      <c r="A57" s="67"/>
      <c r="B57" s="58" t="s">
        <v>107</v>
      </c>
      <c r="C57" s="67"/>
      <c r="D57" s="68"/>
      <c r="E57" s="69">
        <v>14139311.969999999</v>
      </c>
      <c r="F57" s="69">
        <v>261511</v>
      </c>
      <c r="G57" s="69">
        <v>67512.82</v>
      </c>
      <c r="H57" s="56">
        <v>0</v>
      </c>
      <c r="I57" s="69">
        <v>161000.5</v>
      </c>
      <c r="J57" s="69">
        <v>23429989.71</v>
      </c>
      <c r="K57" s="69">
        <v>19241641.81</v>
      </c>
      <c r="L57" s="69">
        <v>6943588</v>
      </c>
      <c r="M57" s="69">
        <v>382653</v>
      </c>
      <c r="N57" s="75"/>
      <c r="O57" s="74" t="s">
        <v>108</v>
      </c>
    </row>
    <row r="58" spans="1:15" s="72" customFormat="1" ht="18.75" customHeight="1">
      <c r="A58" s="67"/>
      <c r="B58" s="58" t="s">
        <v>109</v>
      </c>
      <c r="C58" s="67"/>
      <c r="D58" s="68"/>
      <c r="E58" s="69">
        <v>15235849.9</v>
      </c>
      <c r="F58" s="69">
        <v>302335</v>
      </c>
      <c r="G58" s="69">
        <v>309613.75</v>
      </c>
      <c r="H58" s="56">
        <v>0</v>
      </c>
      <c r="I58" s="69">
        <v>237885.7</v>
      </c>
      <c r="J58" s="69">
        <v>26716718</v>
      </c>
      <c r="K58" s="69">
        <v>17611760.39</v>
      </c>
      <c r="L58" s="69">
        <v>13107725.36</v>
      </c>
      <c r="M58" s="69">
        <v>736521.64</v>
      </c>
      <c r="N58" s="75"/>
      <c r="O58" s="74" t="s">
        <v>110</v>
      </c>
    </row>
    <row r="59" spans="1:15" s="72" customFormat="1" ht="18.75" customHeight="1">
      <c r="A59" s="67"/>
      <c r="B59" s="58" t="s">
        <v>111</v>
      </c>
      <c r="C59" s="67"/>
      <c r="D59" s="68"/>
      <c r="E59" s="69">
        <v>9720467.47</v>
      </c>
      <c r="F59" s="69">
        <v>71984</v>
      </c>
      <c r="G59" s="69">
        <v>169434.3</v>
      </c>
      <c r="H59" s="56">
        <v>0</v>
      </c>
      <c r="I59" s="69">
        <v>70000</v>
      </c>
      <c r="J59" s="69">
        <v>8053134</v>
      </c>
      <c r="K59" s="69">
        <v>9113914.12</v>
      </c>
      <c r="L59" s="69">
        <v>9763054.5</v>
      </c>
      <c r="M59" s="69">
        <v>497814.78</v>
      </c>
      <c r="N59" s="75"/>
      <c r="O59" s="74" t="s">
        <v>112</v>
      </c>
    </row>
    <row r="60" spans="1:15" s="72" customFormat="1" ht="18.75" customHeight="1">
      <c r="A60" s="78"/>
      <c r="B60" s="62" t="s">
        <v>113</v>
      </c>
      <c r="C60" s="78"/>
      <c r="D60" s="79"/>
      <c r="E60" s="80">
        <v>10378480.510000002</v>
      </c>
      <c r="F60" s="80">
        <v>44380</v>
      </c>
      <c r="G60" s="80">
        <v>109998.93</v>
      </c>
      <c r="H60" s="81">
        <v>0</v>
      </c>
      <c r="I60" s="80">
        <v>362925</v>
      </c>
      <c r="J60" s="80">
        <v>13094501.74</v>
      </c>
      <c r="K60" s="80">
        <v>11756642.209999999</v>
      </c>
      <c r="L60" s="80">
        <v>2965298.94</v>
      </c>
      <c r="M60" s="80">
        <v>518903.97</v>
      </c>
      <c r="N60" s="82"/>
      <c r="O60" s="83" t="s">
        <v>114</v>
      </c>
    </row>
    <row r="61" spans="2:4" s="1" customFormat="1" ht="21">
      <c r="B61" s="2" t="s">
        <v>0</v>
      </c>
      <c r="C61" s="3">
        <v>16.3</v>
      </c>
      <c r="D61" s="2" t="s">
        <v>77</v>
      </c>
    </row>
    <row r="62" spans="2:4" s="4" customFormat="1" ht="21">
      <c r="B62" s="5" t="s">
        <v>2</v>
      </c>
      <c r="C62" s="3">
        <v>16.3</v>
      </c>
      <c r="D62" s="5" t="s">
        <v>3</v>
      </c>
    </row>
    <row r="63" spans="4:11" s="6" customFormat="1" ht="14.25" customHeight="1">
      <c r="D63" s="7" t="s">
        <v>78</v>
      </c>
      <c r="E63" s="7"/>
      <c r="F63" s="7"/>
      <c r="G63" s="7"/>
      <c r="K63" s="84"/>
    </row>
    <row r="64" ht="6" customHeight="1"/>
    <row r="65" spans="1:15" s="6" customFormat="1" ht="409.5">
      <c r="A65" s="9" t="s">
        <v>5</v>
      </c>
      <c r="B65" s="10"/>
      <c r="C65" s="10"/>
      <c r="D65" s="11"/>
      <c r="E65" s="12" t="s">
        <v>6</v>
      </c>
      <c r="F65" s="13"/>
      <c r="G65" s="13"/>
      <c r="H65" s="13"/>
      <c r="I65" s="13"/>
      <c r="J65" s="14"/>
      <c r="K65" s="15" t="s">
        <v>7</v>
      </c>
      <c r="L65" s="16"/>
      <c r="M65" s="16"/>
      <c r="N65" s="17" t="s">
        <v>8</v>
      </c>
      <c r="O65" s="18"/>
    </row>
    <row r="66" spans="1:15" s="6" customFormat="1" ht="18.75">
      <c r="A66" s="19"/>
      <c r="B66" s="19"/>
      <c r="C66" s="19"/>
      <c r="D66" s="20"/>
      <c r="E66" s="21" t="s">
        <v>9</v>
      </c>
      <c r="F66" s="22"/>
      <c r="G66" s="22"/>
      <c r="H66" s="22"/>
      <c r="I66" s="22"/>
      <c r="J66" s="23"/>
      <c r="K66" s="24" t="s">
        <v>10</v>
      </c>
      <c r="L66" s="25"/>
      <c r="M66" s="26"/>
      <c r="N66" s="27"/>
      <c r="O66" s="28"/>
    </row>
    <row r="67" spans="1:16" s="6" customFormat="1" ht="21">
      <c r="A67" s="19"/>
      <c r="B67" s="19"/>
      <c r="C67" s="19"/>
      <c r="D67" s="20"/>
      <c r="E67" s="29"/>
      <c r="F67" s="29"/>
      <c r="G67" s="29"/>
      <c r="H67" s="29"/>
      <c r="I67" s="30"/>
      <c r="J67" s="31"/>
      <c r="K67" s="31"/>
      <c r="L67" s="31" t="s">
        <v>7</v>
      </c>
      <c r="M67" s="31" t="s">
        <v>7</v>
      </c>
      <c r="N67" s="32" t="s">
        <v>11</v>
      </c>
      <c r="O67" s="33"/>
      <c r="P67" s="34"/>
    </row>
    <row r="68" spans="1:16" s="6" customFormat="1" ht="21">
      <c r="A68" s="19"/>
      <c r="B68" s="19"/>
      <c r="C68" s="19"/>
      <c r="D68" s="20"/>
      <c r="E68" s="29" t="s">
        <v>12</v>
      </c>
      <c r="F68" s="29" t="s">
        <v>13</v>
      </c>
      <c r="G68" s="29" t="s">
        <v>14</v>
      </c>
      <c r="H68" s="29" t="s">
        <v>15</v>
      </c>
      <c r="I68" s="29" t="s">
        <v>16</v>
      </c>
      <c r="J68" s="31" t="s">
        <v>17</v>
      </c>
      <c r="K68" s="31" t="s">
        <v>18</v>
      </c>
      <c r="L68" s="31" t="s">
        <v>19</v>
      </c>
      <c r="M68" s="31" t="s">
        <v>20</v>
      </c>
      <c r="N68" s="32" t="s">
        <v>21</v>
      </c>
      <c r="O68" s="33"/>
      <c r="P68" s="34"/>
    </row>
    <row r="69" spans="1:16" s="6" customFormat="1" ht="21">
      <c r="A69" s="19"/>
      <c r="B69" s="19"/>
      <c r="C69" s="19"/>
      <c r="D69" s="20"/>
      <c r="E69" s="29" t="s">
        <v>22</v>
      </c>
      <c r="F69" s="29" t="s">
        <v>23</v>
      </c>
      <c r="G69" s="29" t="s">
        <v>24</v>
      </c>
      <c r="H69" s="29" t="s">
        <v>25</v>
      </c>
      <c r="I69" s="29" t="s">
        <v>26</v>
      </c>
      <c r="J69" s="31" t="s">
        <v>27</v>
      </c>
      <c r="K69" s="31" t="s">
        <v>28</v>
      </c>
      <c r="L69" s="31" t="s">
        <v>29</v>
      </c>
      <c r="M69" s="31" t="s">
        <v>30</v>
      </c>
      <c r="N69" s="32" t="s">
        <v>31</v>
      </c>
      <c r="O69" s="33"/>
      <c r="P69" s="34"/>
    </row>
    <row r="70" spans="1:15" s="6" customFormat="1" ht="18.75">
      <c r="A70" s="35"/>
      <c r="B70" s="35"/>
      <c r="C70" s="35"/>
      <c r="D70" s="36"/>
      <c r="E70" s="37" t="s">
        <v>32</v>
      </c>
      <c r="F70" s="37" t="s">
        <v>33</v>
      </c>
      <c r="G70" s="37"/>
      <c r="H70" s="37" t="s">
        <v>34</v>
      </c>
      <c r="I70" s="37"/>
      <c r="J70" s="37"/>
      <c r="K70" s="37" t="s">
        <v>10</v>
      </c>
      <c r="L70" s="38" t="s">
        <v>35</v>
      </c>
      <c r="M70" s="37" t="s">
        <v>36</v>
      </c>
      <c r="N70" s="39"/>
      <c r="O70" s="40"/>
    </row>
    <row r="71" spans="1:15" s="6" customFormat="1" ht="18" customHeight="1">
      <c r="A71" s="51" t="s">
        <v>115</v>
      </c>
      <c r="B71" s="85"/>
      <c r="C71" s="85"/>
      <c r="D71" s="86"/>
      <c r="E71" s="69">
        <f aca="true" t="shared" si="7" ref="E71:M71">SUM(E72:E77)</f>
        <v>55462554.61999999</v>
      </c>
      <c r="F71" s="69">
        <f t="shared" si="7"/>
        <v>641637.76</v>
      </c>
      <c r="G71" s="69">
        <f t="shared" si="7"/>
        <v>549014.3900000001</v>
      </c>
      <c r="H71" s="69">
        <f t="shared" si="7"/>
        <v>875910.78</v>
      </c>
      <c r="I71" s="69">
        <f t="shared" si="7"/>
        <v>431321.89</v>
      </c>
      <c r="J71" s="69">
        <f t="shared" si="7"/>
        <v>54813614.49</v>
      </c>
      <c r="K71" s="69">
        <f t="shared" si="7"/>
        <v>59817840.56999999</v>
      </c>
      <c r="L71" s="69">
        <f t="shared" si="7"/>
        <v>56129733.480000004</v>
      </c>
      <c r="M71" s="70">
        <f t="shared" si="7"/>
        <v>4387747.9799999995</v>
      </c>
      <c r="N71" s="51" t="s">
        <v>116</v>
      </c>
      <c r="O71" s="87"/>
    </row>
    <row r="72" spans="1:15" s="6" customFormat="1" ht="18" customHeight="1">
      <c r="A72" s="51"/>
      <c r="B72" s="58" t="s">
        <v>117</v>
      </c>
      <c r="C72" s="85"/>
      <c r="D72" s="86"/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88">
        <v>0</v>
      </c>
      <c r="N72" s="51"/>
      <c r="O72" s="74" t="s">
        <v>118</v>
      </c>
    </row>
    <row r="73" spans="1:15" s="6" customFormat="1" ht="18" customHeight="1">
      <c r="A73" s="51"/>
      <c r="B73" s="58" t="s">
        <v>119</v>
      </c>
      <c r="C73" s="85"/>
      <c r="D73" s="86"/>
      <c r="E73" s="69">
        <v>10407903.66</v>
      </c>
      <c r="F73" s="69">
        <v>81281.3</v>
      </c>
      <c r="G73" s="69">
        <v>102878.77</v>
      </c>
      <c r="H73" s="56">
        <v>0</v>
      </c>
      <c r="I73" s="69">
        <v>58110</v>
      </c>
      <c r="J73" s="69">
        <v>11960465</v>
      </c>
      <c r="K73" s="69">
        <v>10154067.680000002</v>
      </c>
      <c r="L73" s="69">
        <v>10736894</v>
      </c>
      <c r="M73" s="73">
        <v>633340</v>
      </c>
      <c r="N73" s="51"/>
      <c r="O73" s="74" t="s">
        <v>120</v>
      </c>
    </row>
    <row r="74" spans="1:15" s="6" customFormat="1" ht="18" customHeight="1">
      <c r="A74" s="85"/>
      <c r="B74" s="58" t="s">
        <v>121</v>
      </c>
      <c r="C74" s="85"/>
      <c r="D74" s="86"/>
      <c r="E74" s="69">
        <v>14060251.66</v>
      </c>
      <c r="F74" s="69">
        <v>343278</v>
      </c>
      <c r="G74" s="69">
        <v>141851.01</v>
      </c>
      <c r="H74" s="56">
        <v>0</v>
      </c>
      <c r="I74" s="69">
        <v>57680</v>
      </c>
      <c r="J74" s="69">
        <v>14775033</v>
      </c>
      <c r="K74" s="69">
        <v>15735503.989999998</v>
      </c>
      <c r="L74" s="69">
        <v>13081717.5</v>
      </c>
      <c r="M74" s="69">
        <v>1087872</v>
      </c>
      <c r="N74" s="27"/>
      <c r="O74" s="74" t="s">
        <v>122</v>
      </c>
    </row>
    <row r="75" spans="1:15" s="6" customFormat="1" ht="18" customHeight="1">
      <c r="A75" s="85"/>
      <c r="B75" s="58" t="s">
        <v>123</v>
      </c>
      <c r="C75" s="85"/>
      <c r="D75" s="86"/>
      <c r="E75" s="69">
        <v>9574981.59</v>
      </c>
      <c r="F75" s="69">
        <v>152288</v>
      </c>
      <c r="G75" s="69">
        <v>55709</v>
      </c>
      <c r="H75" s="69">
        <v>156335.78</v>
      </c>
      <c r="I75" s="69">
        <v>56729.8</v>
      </c>
      <c r="J75" s="69">
        <v>10891685.49</v>
      </c>
      <c r="K75" s="69">
        <v>10181945.629999999</v>
      </c>
      <c r="L75" s="69">
        <v>10063778.14</v>
      </c>
      <c r="M75" s="69">
        <v>549301.01</v>
      </c>
      <c r="N75" s="27"/>
      <c r="O75" s="74" t="s">
        <v>124</v>
      </c>
    </row>
    <row r="76" spans="1:15" s="6" customFormat="1" ht="18" customHeight="1">
      <c r="A76" s="85"/>
      <c r="B76" s="58" t="s">
        <v>125</v>
      </c>
      <c r="C76" s="85"/>
      <c r="D76" s="86"/>
      <c r="E76" s="69">
        <v>11484407.909999998</v>
      </c>
      <c r="F76" s="69">
        <v>56893</v>
      </c>
      <c r="G76" s="69">
        <v>154814.79</v>
      </c>
      <c r="H76" s="56">
        <v>0</v>
      </c>
      <c r="I76" s="69">
        <v>72410.2</v>
      </c>
      <c r="J76" s="69">
        <v>12912608</v>
      </c>
      <c r="K76" s="69">
        <v>13705366.22</v>
      </c>
      <c r="L76" s="69">
        <v>12505622</v>
      </c>
      <c r="M76" s="69">
        <v>1364664</v>
      </c>
      <c r="N76" s="27"/>
      <c r="O76" s="74" t="s">
        <v>126</v>
      </c>
    </row>
    <row r="77" spans="1:15" s="72" customFormat="1" ht="18" customHeight="1">
      <c r="A77" s="67"/>
      <c r="B77" s="58" t="s">
        <v>127</v>
      </c>
      <c r="C77" s="67"/>
      <c r="D77" s="68"/>
      <c r="E77" s="69">
        <v>9935009.799999999</v>
      </c>
      <c r="F77" s="69">
        <v>7897.46</v>
      </c>
      <c r="G77" s="69">
        <v>93760.82</v>
      </c>
      <c r="H77" s="69">
        <v>719575</v>
      </c>
      <c r="I77" s="69">
        <v>186391.89</v>
      </c>
      <c r="J77" s="69">
        <v>4273823</v>
      </c>
      <c r="K77" s="69">
        <v>10040957.05</v>
      </c>
      <c r="L77" s="69">
        <v>9741721.84</v>
      </c>
      <c r="M77" s="69">
        <v>752570.97</v>
      </c>
      <c r="N77" s="75"/>
      <c r="O77" s="74" t="s">
        <v>128</v>
      </c>
    </row>
    <row r="78" spans="1:15" s="55" customFormat="1" ht="4.5" customHeight="1">
      <c r="A78" s="89"/>
      <c r="B78" s="62"/>
      <c r="C78" s="62"/>
      <c r="D78" s="63"/>
      <c r="E78" s="80"/>
      <c r="F78" s="80"/>
      <c r="G78" s="80"/>
      <c r="H78" s="80"/>
      <c r="I78" s="80"/>
      <c r="J78" s="80"/>
      <c r="K78" s="80"/>
      <c r="L78" s="80"/>
      <c r="M78" s="80"/>
      <c r="N78" s="90"/>
      <c r="O78" s="83"/>
    </row>
    <row r="79" spans="1:15" s="58" customFormat="1" ht="28.5" customHeight="1">
      <c r="A79" s="8"/>
      <c r="B79" s="6" t="s">
        <v>129</v>
      </c>
      <c r="C79" s="6"/>
      <c r="D79" s="6"/>
      <c r="E79" s="6"/>
      <c r="F79" s="8"/>
      <c r="G79" s="8"/>
      <c r="H79" s="91"/>
      <c r="I79" s="91"/>
      <c r="J79" s="6" t="s">
        <v>130</v>
      </c>
      <c r="K79" s="91"/>
      <c r="L79" s="91"/>
      <c r="M79" s="91"/>
      <c r="O79" s="92"/>
    </row>
    <row r="80" spans="1:15" s="34" customFormat="1" ht="24.75" customHeight="1">
      <c r="A80" s="8"/>
      <c r="B80" s="93" t="s">
        <v>131</v>
      </c>
      <c r="C80" s="6"/>
      <c r="D80" s="6"/>
      <c r="E80" s="6"/>
      <c r="F80" s="8"/>
      <c r="G80" s="8"/>
      <c r="N80" s="94"/>
      <c r="O80" s="94"/>
    </row>
    <row r="81" spans="1:15" s="34" customFormat="1" ht="24.75" customHeight="1">
      <c r="A81" s="8"/>
      <c r="B81" s="6"/>
      <c r="C81" s="6"/>
      <c r="D81" s="6"/>
      <c r="E81" s="6"/>
      <c r="F81" s="8"/>
      <c r="G81" s="8"/>
      <c r="N81" s="94"/>
      <c r="O81" s="94"/>
    </row>
    <row r="82" spans="1:15" s="34" customFormat="1" ht="24.75" customHeight="1">
      <c r="A82" s="8"/>
      <c r="B82" s="6"/>
      <c r="C82" s="6"/>
      <c r="D82" s="6"/>
      <c r="E82" s="6"/>
      <c r="F82" s="8"/>
      <c r="G82" s="8"/>
      <c r="N82" s="94"/>
      <c r="O82" s="94"/>
    </row>
    <row r="83" spans="1:15" s="34" customFormat="1" ht="24.75" customHeight="1">
      <c r="A83" s="8"/>
      <c r="B83" s="6"/>
      <c r="C83" s="6"/>
      <c r="D83" s="6"/>
      <c r="E83" s="6"/>
      <c r="F83" s="8"/>
      <c r="G83" s="8"/>
      <c r="N83" s="94"/>
      <c r="O83" s="94"/>
    </row>
    <row r="84" spans="1:15" s="34" customFormat="1" ht="24.75" customHeight="1">
      <c r="A84" s="8"/>
      <c r="B84" s="6"/>
      <c r="C84" s="6"/>
      <c r="D84" s="6"/>
      <c r="E84" s="6"/>
      <c r="F84" s="8"/>
      <c r="G84" s="8"/>
      <c r="N84" s="94"/>
      <c r="O84" s="94"/>
    </row>
    <row r="85" spans="1:15" s="34" customFormat="1" ht="24.75" customHeight="1">
      <c r="A85" s="8"/>
      <c r="B85" s="6"/>
      <c r="C85" s="6"/>
      <c r="D85" s="6"/>
      <c r="E85" s="6"/>
      <c r="F85" s="8"/>
      <c r="G85" s="8"/>
      <c r="N85" s="94"/>
      <c r="O85" s="94"/>
    </row>
    <row r="86" spans="1:15" s="34" customFormat="1" ht="24.75" customHeight="1">
      <c r="A86" s="8"/>
      <c r="B86" s="6"/>
      <c r="C86" s="6"/>
      <c r="D86" s="6"/>
      <c r="E86" s="6"/>
      <c r="F86" s="8"/>
      <c r="G86" s="8"/>
      <c r="N86" s="94"/>
      <c r="O86" s="94"/>
    </row>
    <row r="87" spans="1:15" s="34" customFormat="1" ht="16.5" customHeight="1">
      <c r="A87" s="8"/>
      <c r="B87" s="6"/>
      <c r="C87" s="6"/>
      <c r="D87" s="6"/>
      <c r="E87" s="6"/>
      <c r="F87" s="8"/>
      <c r="G87" s="8"/>
      <c r="N87" s="94"/>
      <c r="O87" s="94"/>
    </row>
    <row r="88" spans="1:15" s="34" customFormat="1" ht="2.25" customHeight="1" hidden="1">
      <c r="A88" s="8"/>
      <c r="B88" s="6"/>
      <c r="C88" s="6"/>
      <c r="D88" s="6"/>
      <c r="E88" s="6"/>
      <c r="F88" s="8"/>
      <c r="G88" s="8"/>
      <c r="N88" s="94"/>
      <c r="O88" s="94"/>
    </row>
  </sheetData>
  <sheetProtection/>
  <mergeCells count="26">
    <mergeCell ref="E66:J66"/>
    <mergeCell ref="K66:M66"/>
    <mergeCell ref="N68:O68"/>
    <mergeCell ref="N69:O69"/>
    <mergeCell ref="N39:O39"/>
    <mergeCell ref="N40:O40"/>
    <mergeCell ref="N41:O41"/>
    <mergeCell ref="N67:O67"/>
    <mergeCell ref="A12:D12"/>
    <mergeCell ref="A37:D42"/>
    <mergeCell ref="E37:J37"/>
    <mergeCell ref="K37:M37"/>
    <mergeCell ref="E38:J38"/>
    <mergeCell ref="K38:M38"/>
    <mergeCell ref="A65:D70"/>
    <mergeCell ref="E65:J65"/>
    <mergeCell ref="K65:M65"/>
    <mergeCell ref="A11:D11"/>
    <mergeCell ref="K5:M5"/>
    <mergeCell ref="K6:M6"/>
    <mergeCell ref="N7:O7"/>
    <mergeCell ref="E6:J6"/>
    <mergeCell ref="E5:J5"/>
    <mergeCell ref="N8:O8"/>
    <mergeCell ref="N9:O9"/>
    <mergeCell ref="A5:D10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2013-11-20T23:27:34Z</dcterms:created>
  <dcterms:modified xsi:type="dcterms:W3CDTF">2013-11-20T23:27:45Z</dcterms:modified>
  <cp:category/>
  <cp:version/>
  <cp:contentType/>
  <cp:contentStatus/>
</cp:coreProperties>
</file>