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<sst xmlns="http://schemas.openxmlformats.org/spreadsheetml/2006/main" count="90" uniqueCount="82">
  <si>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 xml:space="preserve">    ตาราง    1.6   จำนวนประชากร - หญิง    จำแนกตามหมวดอายุ และอำเภอ   พ.ศ. 2542</t>
  </si>
  <si>
    <t xml:space="preserve"> TABLE   1.6   NUMBER OF POPULATION - FEMALE  BY AGE GROUP AND AMPHOE : 1999</t>
  </si>
  <si>
    <t>หมวดอายุ (ปี)   Age group (Years)</t>
  </si>
  <si>
    <t>ไม่</t>
  </si>
  <si>
    <t>ผู้อยู่ใน</t>
  </si>
  <si>
    <t>ผู้ไม่ใช่</t>
  </si>
  <si>
    <t>อำเภอ/กิ่งอำเภอ</t>
  </si>
  <si>
    <t>รวม</t>
  </si>
  <si>
    <t xml:space="preserve"> และ</t>
  </si>
  <si>
    <t>ทราบ</t>
  </si>
  <si>
    <t>ทะเบียน</t>
  </si>
  <si>
    <t>สัญชาติ</t>
  </si>
  <si>
    <t>ระหว่าง</t>
  </si>
  <si>
    <t>Amphoe/</t>
  </si>
  <si>
    <t>Total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</si>
  <si>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</si>
  <si>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</si>
  <si>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</si>
  <si>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</si>
  <si>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</si>
  <si>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</si>
  <si>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</si>
  <si>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</si>
  <si>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</si>
  <si>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</si>
  <si>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</si>
  <si>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</si>
  <si>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</si>
  <si>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</si>
  <si>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</si>
  <si>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</si>
  <si>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80-84</t>
  </si>
  <si>
    <t>85-89</t>
  </si>
  <si>
    <t>90-94</t>
  </si>
  <si>
    <t>95-99</t>
  </si>
  <si>
    <t>มากกว่า</t>
  </si>
  <si>
    <t>Un</t>
  </si>
  <si>
    <t>บ้านกลาง</t>
  </si>
  <si>
    <t>ไทย</t>
  </si>
  <si>
    <t>การย้าย</t>
  </si>
  <si>
    <t>King amphoe</t>
  </si>
  <si>
    <t>known</t>
  </si>
  <si>
    <t>Central</t>
  </si>
  <si>
    <t>Not thai</t>
  </si>
  <si>
    <t>During</t>
  </si>
  <si>
    <t>and over</t>
  </si>
  <si>
    <t>house</t>
  </si>
  <si>
    <t>Nationality</t>
  </si>
  <si>
    <t>move</t>
  </si>
  <si>
    <t>รวมยอด</t>
  </si>
  <si>
    <t xml:space="preserve">   ในเขตเทศบาล</t>
  </si>
  <si>
    <t xml:space="preserve">  Municipal area</t>
  </si>
  <si>
    <t xml:space="preserve">   นอกเขตเทศบาล</t>
  </si>
  <si>
    <t xml:space="preserve">  Non-municipal area</t>
  </si>
  <si>
    <t>เมืองจันทบุรี</t>
  </si>
  <si>
    <t>Muang Chanthaburi</t>
  </si>
  <si>
    <t xml:space="preserve">   เทศบาลเมืองจันทบุรี</t>
  </si>
  <si>
    <t xml:space="preserve">  Muang Chanthaburi Municipality</t>
  </si>
  <si>
    <t>ขลุง</t>
  </si>
  <si>
    <t>Khlung</t>
  </si>
  <si>
    <t xml:space="preserve">   เทศบาลเมืองขลุง</t>
  </si>
  <si>
    <t xml:space="preserve">  Muang Khlung Municipality</t>
  </si>
  <si>
    <t>ท่าใหม่</t>
  </si>
  <si>
    <t>Tha Mai</t>
  </si>
  <si>
    <t xml:space="preserve">   เทศบาลตำบลท่าใหม่</t>
  </si>
  <si>
    <t xml:space="preserve">  Tambon Tha Mai Municipality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</si>
  <si>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</si>
  <si>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</si>
  <si>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</si>
  <si>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</si>
  <si>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</si>
  <si>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</si>
  <si>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</si>
  <si>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</si>
  <si>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</si>
  <si>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</si>
  <si>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</si>
  <si>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</si>
  <si>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กิ่งอำเภอเขาคิชฌกูฏ</t>
  </si>
  <si>
    <t>King Amphoe Khao Khitchakut</t>
  </si>
  <si>
    <t xml:space="preserve"> ที่มา :  กรมการปกครอง กระทรวงมหาดไทย</t>
  </si>
  <si>
    <t xml:space="preserve">        Source  :  Department of Local Administration, Ministry of Interior.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</si>
</sst>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1">
    <font>
      <sz val="14"/>
      <name val="Cordia New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sz val="13"/>
      <name val="Cordia New"/>
      <family val="0"/>
    </font>
    <font>
      <sz val="10"/>
      <name val="Angsana New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6" applyFont="1" applyAlignment="1" quotePrefix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15" applyFont="1" applyBorder="1" applyAlignment="1">
      <alignment horizontal="center"/>
      <protection/>
    </xf>
    <xf numFmtId="0" fontId="4" fillId="0" borderId="4" xfId="15" applyFont="1" applyBorder="1" applyAlignment="1">
      <alignment horizontal="center"/>
      <protection/>
    </xf>
    <xf numFmtId="0" fontId="4" fillId="0" borderId="5" xfId="15" applyFont="1" applyBorder="1" applyAlignment="1">
      <alignment horizontal="center"/>
      <protection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15" applyFont="1" applyBorder="1" applyAlignment="1">
      <alignment horizontal="center"/>
      <protection/>
    </xf>
    <xf numFmtId="0" fontId="4" fillId="0" borderId="7" xfId="15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 quotePrefix="1">
      <alignment horizontal="center"/>
    </xf>
    <xf numFmtId="0" fontId="5" fillId="0" borderId="7" xfId="15" applyFont="1" applyBorder="1" applyAlignment="1" quotePrefix="1">
      <alignment horizontal="center"/>
      <protection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38" fontId="6" fillId="0" borderId="2" xfId="17" applyNumberFormat="1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/>
      <protection locked="0"/>
    </xf>
    <xf numFmtId="38" fontId="8" fillId="0" borderId="7" xfId="17" applyNumberFormat="1" applyFont="1" applyBorder="1" applyAlignment="1">
      <alignment horizontal="right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/>
      <protection locked="0"/>
    </xf>
    <xf numFmtId="3" fontId="8" fillId="0" borderId="7" xfId="0" applyNumberFormat="1" applyFont="1" applyBorder="1" applyAlignment="1">
      <alignment horizontal="right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38" fontId="8" fillId="0" borderId="12" xfId="17" applyNumberFormat="1" applyFont="1" applyBorder="1" applyAlignment="1">
      <alignment horizontal="right"/>
    </xf>
    <xf numFmtId="0" fontId="8" fillId="0" borderId="13" xfId="0" applyFont="1" applyBorder="1" applyAlignment="1" applyProtection="1">
      <alignment/>
      <protection locked="0"/>
    </xf>
    <xf numFmtId="0" fontId="8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Thaihead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1">
      <selection activeCell="C18" sqref="C18"/>
    </sheetView>
  </sheetViews>
  <sheetFormatPr defaultColWidth="9.140625" defaultRowHeight="21.75"/>
  <cols>
    <col min="1" max="1" width="17.140625" style="0" customWidth="1"/>
    <col min="2" max="2" width="7.421875" style="0" customWidth="1"/>
    <col min="3" max="22" width="5.421875" style="0" customWidth="1"/>
    <col min="23" max="23" width="6.00390625" style="0" customWidth="1"/>
    <col min="24" max="24" width="5.57421875" style="0" customWidth="1"/>
    <col min="25" max="25" width="6.57421875" style="0" customWidth="1"/>
    <col min="26" max="26" width="7.28125" style="0" customWidth="1"/>
    <col min="27" max="27" width="5.7109375" style="0" customWidth="1"/>
    <col min="28" max="28" width="23.8515625" style="0" customWidth="1"/>
  </cols>
  <sheetData>
    <row r="1" spans="1:28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3.2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1.75">
      <c r="A3" s="5"/>
      <c r="B3" s="6"/>
      <c r="C3" s="7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 s="10"/>
    </row>
    <row r="4" spans="1:28" ht="18.75" customHeight="1">
      <c r="A4" s="3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  <c r="U4" s="13"/>
      <c r="V4" s="13"/>
      <c r="W4" s="12">
        <v>100</v>
      </c>
      <c r="X4" s="12" t="s">
        <v>3</v>
      </c>
      <c r="Y4" s="12" t="s">
        <v>4</v>
      </c>
      <c r="Z4" s="12" t="s">
        <v>5</v>
      </c>
      <c r="AA4" s="14" t="s">
        <v>4</v>
      </c>
      <c r="AB4" s="15"/>
    </row>
    <row r="5" spans="1:28" ht="21.75">
      <c r="A5" s="16" t="s">
        <v>6</v>
      </c>
      <c r="B5" s="17" t="s">
        <v>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3"/>
      <c r="W5" s="12" t="s">
        <v>8</v>
      </c>
      <c r="X5" s="12" t="s">
        <v>9</v>
      </c>
      <c r="Y5" s="12" t="s">
        <v>10</v>
      </c>
      <c r="Z5" s="12" t="s">
        <v>11</v>
      </c>
      <c r="AA5" s="14" t="s">
        <v>12</v>
      </c>
      <c r="AB5" s="18" t="s">
        <v>13</v>
      </c>
    </row>
    <row r="6" spans="1:28" ht="18.75" customHeight="1">
      <c r="A6" s="3"/>
      <c r="B6" s="17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  <c r="L6" s="13" t="s">
        <v>24</v>
      </c>
      <c r="M6" s="13" t="s">
        <v>25</v>
      </c>
      <c r="N6" s="13" t="s">
        <v>26</v>
      </c>
      <c r="O6" s="13" t="s">
        <v>27</v>
      </c>
      <c r="P6" s="13" t="s">
        <v>28</v>
      </c>
      <c r="Q6" s="13" t="s">
        <v>29</v>
      </c>
      <c r="R6" s="13" t="s">
        <v>30</v>
      </c>
      <c r="S6" s="13" t="s">
        <v>31</v>
      </c>
      <c r="T6" s="13" t="s">
        <v>32</v>
      </c>
      <c r="U6" s="13" t="s">
        <v>33</v>
      </c>
      <c r="V6" s="13" t="s">
        <v>34</v>
      </c>
      <c r="W6" s="19" t="s">
        <v>35</v>
      </c>
      <c r="X6" s="12" t="s">
        <v>36</v>
      </c>
      <c r="Y6" s="12" t="s">
        <v>37</v>
      </c>
      <c r="Z6" s="12" t="s">
        <v>38</v>
      </c>
      <c r="AA6" s="14" t="s">
        <v>39</v>
      </c>
      <c r="AB6" s="20" t="s">
        <v>40</v>
      </c>
    </row>
    <row r="7" spans="1:28" ht="17.25" customHeight="1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7"/>
      <c r="U7" s="17"/>
      <c r="V7" s="17"/>
      <c r="W7" s="21">
        <v>100</v>
      </c>
      <c r="X7" s="21" t="s">
        <v>41</v>
      </c>
      <c r="Y7" s="21" t="s">
        <v>42</v>
      </c>
      <c r="Z7" s="21" t="s">
        <v>43</v>
      </c>
      <c r="AA7" s="14" t="s">
        <v>44</v>
      </c>
      <c r="AB7" s="15"/>
    </row>
    <row r="8" spans="1:28" ht="18" customHeight="1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7"/>
      <c r="U8" s="17"/>
      <c r="V8" s="17"/>
      <c r="W8" s="21" t="s">
        <v>45</v>
      </c>
      <c r="X8" s="21"/>
      <c r="Y8" s="21" t="s">
        <v>46</v>
      </c>
      <c r="Z8" s="21" t="s">
        <v>47</v>
      </c>
      <c r="AA8" s="14" t="s">
        <v>48</v>
      </c>
      <c r="AB8" s="15"/>
    </row>
    <row r="9" spans="1:28" ht="21.75">
      <c r="A9" s="22" t="s">
        <v>49</v>
      </c>
      <c r="B9" s="23">
        <f aca="true" t="shared" si="0" ref="B9:AA9">SUM(B10:B11)</f>
        <v>245037</v>
      </c>
      <c r="C9" s="23">
        <f t="shared" si="0"/>
        <v>13451</v>
      </c>
      <c r="D9" s="23">
        <f t="shared" si="0"/>
        <v>18113</v>
      </c>
      <c r="E9" s="23">
        <f t="shared" si="0"/>
        <v>17321</v>
      </c>
      <c r="F9" s="23">
        <f t="shared" si="0"/>
        <v>19070</v>
      </c>
      <c r="G9" s="23">
        <f t="shared" si="0"/>
        <v>20008</v>
      </c>
      <c r="H9" s="23">
        <f t="shared" si="0"/>
        <v>21231</v>
      </c>
      <c r="I9" s="23">
        <f t="shared" si="0"/>
        <v>22782</v>
      </c>
      <c r="J9" s="23">
        <f t="shared" si="0"/>
        <v>21478</v>
      </c>
      <c r="K9" s="23">
        <f t="shared" si="0"/>
        <v>18201</v>
      </c>
      <c r="L9" s="23">
        <f t="shared" si="0"/>
        <v>12651</v>
      </c>
      <c r="M9" s="23">
        <f t="shared" si="0"/>
        <v>8951</v>
      </c>
      <c r="N9" s="23">
        <f t="shared" si="0"/>
        <v>6701</v>
      </c>
      <c r="O9" s="23">
        <f t="shared" si="0"/>
        <v>6377</v>
      </c>
      <c r="P9" s="23">
        <f t="shared" si="0"/>
        <v>5167</v>
      </c>
      <c r="Q9" s="23">
        <f t="shared" si="0"/>
        <v>3707</v>
      </c>
      <c r="R9" s="23">
        <f t="shared" si="0"/>
        <v>2329</v>
      </c>
      <c r="S9" s="23">
        <f t="shared" si="0"/>
        <v>1306</v>
      </c>
      <c r="T9" s="23">
        <f t="shared" si="0"/>
        <v>720</v>
      </c>
      <c r="U9" s="23">
        <f t="shared" si="0"/>
        <v>350</v>
      </c>
      <c r="V9" s="23">
        <f t="shared" si="0"/>
        <v>133</v>
      </c>
      <c r="W9" s="23">
        <f t="shared" si="0"/>
        <v>146</v>
      </c>
      <c r="X9" s="23">
        <f t="shared" si="0"/>
        <v>13541</v>
      </c>
      <c r="Y9" s="23">
        <f t="shared" si="0"/>
        <v>11052</v>
      </c>
      <c r="Z9" s="23">
        <f t="shared" si="0"/>
        <v>251</v>
      </c>
      <c r="AA9" s="23">
        <f t="shared" si="0"/>
        <v>0</v>
      </c>
      <c r="AB9" s="24" t="s">
        <v>14</v>
      </c>
    </row>
    <row r="10" spans="1:28" ht="21.75">
      <c r="A10" s="25" t="s">
        <v>50</v>
      </c>
      <c r="B10" s="26">
        <f aca="true" t="shared" si="1" ref="B10:AA10">B13+B16+B19</f>
        <v>33765</v>
      </c>
      <c r="C10" s="26">
        <f t="shared" si="1"/>
        <v>1175</v>
      </c>
      <c r="D10" s="26">
        <f t="shared" si="1"/>
        <v>2168</v>
      </c>
      <c r="E10" s="26">
        <f t="shared" si="1"/>
        <v>2142</v>
      </c>
      <c r="F10" s="26">
        <f t="shared" si="1"/>
        <v>2065</v>
      </c>
      <c r="G10" s="26">
        <f t="shared" si="1"/>
        <v>2168</v>
      </c>
      <c r="H10" s="26">
        <f t="shared" si="1"/>
        <v>1925</v>
      </c>
      <c r="I10" s="26">
        <f t="shared" si="1"/>
        <v>2207</v>
      </c>
      <c r="J10" s="26">
        <f t="shared" si="1"/>
        <v>2335</v>
      </c>
      <c r="K10" s="26">
        <f t="shared" si="1"/>
        <v>2283</v>
      </c>
      <c r="L10" s="26">
        <f t="shared" si="1"/>
        <v>1752</v>
      </c>
      <c r="M10" s="26">
        <f t="shared" si="1"/>
        <v>1255</v>
      </c>
      <c r="N10" s="26">
        <f t="shared" si="1"/>
        <v>867</v>
      </c>
      <c r="O10" s="26">
        <f t="shared" si="1"/>
        <v>805</v>
      </c>
      <c r="P10" s="26">
        <f t="shared" si="1"/>
        <v>670</v>
      </c>
      <c r="Q10" s="26">
        <f t="shared" si="1"/>
        <v>511</v>
      </c>
      <c r="R10" s="26">
        <f t="shared" si="1"/>
        <v>383</v>
      </c>
      <c r="S10" s="26">
        <f t="shared" si="1"/>
        <v>201</v>
      </c>
      <c r="T10" s="26">
        <f t="shared" si="1"/>
        <v>108</v>
      </c>
      <c r="U10" s="26">
        <f t="shared" si="1"/>
        <v>49</v>
      </c>
      <c r="V10" s="26">
        <f t="shared" si="1"/>
        <v>20</v>
      </c>
      <c r="W10" s="26">
        <f t="shared" si="1"/>
        <v>25</v>
      </c>
      <c r="X10" s="26">
        <f t="shared" si="1"/>
        <v>172</v>
      </c>
      <c r="Y10" s="26">
        <f t="shared" si="1"/>
        <v>8359</v>
      </c>
      <c r="Z10" s="26">
        <f t="shared" si="1"/>
        <v>120</v>
      </c>
      <c r="AA10" s="26">
        <f t="shared" si="1"/>
        <v>0</v>
      </c>
      <c r="AB10" s="27" t="s">
        <v>51</v>
      </c>
    </row>
    <row r="11" spans="1:28" ht="21.75">
      <c r="A11" s="25" t="s">
        <v>52</v>
      </c>
      <c r="B11" s="26">
        <f aca="true" t="shared" si="2" ref="B11:AA11">B14+B17+B20+B21+B22+B23+B24+B25+B26+B27</f>
        <v>211272</v>
      </c>
      <c r="C11" s="26">
        <f t="shared" si="2"/>
        <v>12276</v>
      </c>
      <c r="D11" s="26">
        <f t="shared" si="2"/>
        <v>15945</v>
      </c>
      <c r="E11" s="26">
        <f t="shared" si="2"/>
        <v>15179</v>
      </c>
      <c r="F11" s="26">
        <f t="shared" si="2"/>
        <v>17005</v>
      </c>
      <c r="G11" s="26">
        <f t="shared" si="2"/>
        <v>17840</v>
      </c>
      <c r="H11" s="26">
        <f t="shared" si="2"/>
        <v>19306</v>
      </c>
      <c r="I11" s="26">
        <f t="shared" si="2"/>
        <v>20575</v>
      </c>
      <c r="J11" s="26">
        <f t="shared" si="2"/>
        <v>19143</v>
      </c>
      <c r="K11" s="26">
        <f t="shared" si="2"/>
        <v>15918</v>
      </c>
      <c r="L11" s="26">
        <f t="shared" si="2"/>
        <v>10899</v>
      </c>
      <c r="M11" s="26">
        <f t="shared" si="2"/>
        <v>7696</v>
      </c>
      <c r="N11" s="26">
        <f t="shared" si="2"/>
        <v>5834</v>
      </c>
      <c r="O11" s="26">
        <f t="shared" si="2"/>
        <v>5572</v>
      </c>
      <c r="P11" s="26">
        <f t="shared" si="2"/>
        <v>4497</v>
      </c>
      <c r="Q11" s="26">
        <f t="shared" si="2"/>
        <v>3196</v>
      </c>
      <c r="R11" s="26">
        <f t="shared" si="2"/>
        <v>1946</v>
      </c>
      <c r="S11" s="26">
        <f t="shared" si="2"/>
        <v>1105</v>
      </c>
      <c r="T11" s="26">
        <f t="shared" si="2"/>
        <v>612</v>
      </c>
      <c r="U11" s="26">
        <f t="shared" si="2"/>
        <v>301</v>
      </c>
      <c r="V11" s="26">
        <f t="shared" si="2"/>
        <v>113</v>
      </c>
      <c r="W11" s="26">
        <f t="shared" si="2"/>
        <v>121</v>
      </c>
      <c r="X11" s="26">
        <f t="shared" si="2"/>
        <v>13369</v>
      </c>
      <c r="Y11" s="26">
        <f t="shared" si="2"/>
        <v>2693</v>
      </c>
      <c r="Z11" s="26">
        <f t="shared" si="2"/>
        <v>131</v>
      </c>
      <c r="AA11" s="26">
        <f t="shared" si="2"/>
        <v>0</v>
      </c>
      <c r="AB11" s="27" t="s">
        <v>53</v>
      </c>
    </row>
    <row r="12" spans="1:28" ht="21.75">
      <c r="A12" s="28" t="s">
        <v>54</v>
      </c>
      <c r="B12" s="29">
        <f aca="true" t="shared" si="3" ref="B12:B27">SUM(C12,D12,E12,F12,G12,H12,I12,J12,K12,L12,M12,N12,O12,P12,Q12,R12,S12,T12,U12,V12,W12,X12,Y12,Z12,AA12)</f>
        <v>64186</v>
      </c>
      <c r="C12" s="26">
        <f aca="true" t="shared" si="4" ref="C12:AA12">C13+C14</f>
        <v>2999</v>
      </c>
      <c r="D12" s="26">
        <f t="shared" si="4"/>
        <v>4442</v>
      </c>
      <c r="E12" s="26">
        <f t="shared" si="4"/>
        <v>4405</v>
      </c>
      <c r="F12" s="26">
        <f t="shared" si="4"/>
        <v>4613</v>
      </c>
      <c r="G12" s="26">
        <f t="shared" si="4"/>
        <v>4519</v>
      </c>
      <c r="H12" s="26">
        <f t="shared" si="4"/>
        <v>4609</v>
      </c>
      <c r="I12" s="26">
        <f t="shared" si="4"/>
        <v>5330</v>
      </c>
      <c r="J12" s="26">
        <f t="shared" si="4"/>
        <v>5443</v>
      </c>
      <c r="K12" s="26">
        <f t="shared" si="4"/>
        <v>5067</v>
      </c>
      <c r="L12" s="26">
        <f t="shared" si="4"/>
        <v>3894</v>
      </c>
      <c r="M12" s="26">
        <f t="shared" si="4"/>
        <v>2580</v>
      </c>
      <c r="N12" s="26">
        <f t="shared" si="4"/>
        <v>1819</v>
      </c>
      <c r="O12" s="26">
        <f t="shared" si="4"/>
        <v>1671</v>
      </c>
      <c r="P12" s="26">
        <f t="shared" si="4"/>
        <v>1408</v>
      </c>
      <c r="Q12" s="26">
        <f t="shared" si="4"/>
        <v>1019</v>
      </c>
      <c r="R12" s="26">
        <f t="shared" si="4"/>
        <v>739</v>
      </c>
      <c r="S12" s="26">
        <f t="shared" si="4"/>
        <v>428</v>
      </c>
      <c r="T12" s="26">
        <f t="shared" si="4"/>
        <v>227</v>
      </c>
      <c r="U12" s="26">
        <f t="shared" si="4"/>
        <v>123</v>
      </c>
      <c r="V12" s="26">
        <f t="shared" si="4"/>
        <v>39</v>
      </c>
      <c r="W12" s="26">
        <f t="shared" si="4"/>
        <v>36</v>
      </c>
      <c r="X12" s="26">
        <f t="shared" si="4"/>
        <v>360</v>
      </c>
      <c r="Y12" s="26">
        <f t="shared" si="4"/>
        <v>8280</v>
      </c>
      <c r="Z12" s="26">
        <f t="shared" si="4"/>
        <v>136</v>
      </c>
      <c r="AA12" s="26">
        <f t="shared" si="4"/>
        <v>0</v>
      </c>
      <c r="AB12" s="30" t="s">
        <v>55</v>
      </c>
    </row>
    <row r="13" spans="1:28" ht="21.75">
      <c r="A13" s="28" t="s">
        <v>56</v>
      </c>
      <c r="B13" s="29">
        <f t="shared" si="3"/>
        <v>22521</v>
      </c>
      <c r="C13" s="26">
        <v>708</v>
      </c>
      <c r="D13" s="26">
        <v>1145</v>
      </c>
      <c r="E13" s="26">
        <v>1256</v>
      </c>
      <c r="F13" s="26">
        <v>1298</v>
      </c>
      <c r="G13" s="26">
        <v>1387</v>
      </c>
      <c r="H13" s="26">
        <v>1121</v>
      </c>
      <c r="I13" s="26">
        <v>1324</v>
      </c>
      <c r="J13" s="26">
        <v>1387</v>
      </c>
      <c r="K13" s="26">
        <v>1388</v>
      </c>
      <c r="L13" s="26">
        <v>1053</v>
      </c>
      <c r="M13" s="26">
        <v>714</v>
      </c>
      <c r="N13" s="26">
        <v>475</v>
      </c>
      <c r="O13" s="26">
        <v>430</v>
      </c>
      <c r="P13" s="26">
        <v>343</v>
      </c>
      <c r="Q13" s="26">
        <v>231</v>
      </c>
      <c r="R13" s="26">
        <v>194</v>
      </c>
      <c r="S13" s="26">
        <v>96</v>
      </c>
      <c r="T13" s="26">
        <v>56</v>
      </c>
      <c r="U13" s="26">
        <v>20</v>
      </c>
      <c r="V13" s="26">
        <v>7</v>
      </c>
      <c r="W13" s="26">
        <v>16</v>
      </c>
      <c r="X13" s="26">
        <v>136</v>
      </c>
      <c r="Y13" s="26">
        <v>7642</v>
      </c>
      <c r="Z13" s="26">
        <v>94</v>
      </c>
      <c r="AA13" s="26">
        <v>0</v>
      </c>
      <c r="AB13" s="30" t="s">
        <v>57</v>
      </c>
    </row>
    <row r="14" spans="1:28" ht="21.75">
      <c r="A14" s="28" t="s">
        <v>52</v>
      </c>
      <c r="B14" s="29">
        <f t="shared" si="3"/>
        <v>41665</v>
      </c>
      <c r="C14" s="26">
        <v>2291</v>
      </c>
      <c r="D14" s="26">
        <v>3297</v>
      </c>
      <c r="E14" s="26">
        <v>3149</v>
      </c>
      <c r="F14" s="26">
        <v>3315</v>
      </c>
      <c r="G14" s="26">
        <v>3132</v>
      </c>
      <c r="H14" s="26">
        <v>3488</v>
      </c>
      <c r="I14" s="26">
        <v>4006</v>
      </c>
      <c r="J14" s="26">
        <v>4056</v>
      </c>
      <c r="K14" s="26">
        <v>3679</v>
      </c>
      <c r="L14" s="26">
        <v>2841</v>
      </c>
      <c r="M14" s="26">
        <v>1866</v>
      </c>
      <c r="N14" s="26">
        <v>1344</v>
      </c>
      <c r="O14" s="26">
        <v>1241</v>
      </c>
      <c r="P14" s="26">
        <v>1065</v>
      </c>
      <c r="Q14" s="26">
        <v>788</v>
      </c>
      <c r="R14" s="26">
        <v>545</v>
      </c>
      <c r="S14" s="26">
        <v>332</v>
      </c>
      <c r="T14" s="26">
        <v>171</v>
      </c>
      <c r="U14" s="26">
        <v>103</v>
      </c>
      <c r="V14" s="26">
        <v>32</v>
      </c>
      <c r="W14" s="26">
        <v>20</v>
      </c>
      <c r="X14" s="26">
        <v>224</v>
      </c>
      <c r="Y14" s="26">
        <v>638</v>
      </c>
      <c r="Z14" s="26">
        <v>42</v>
      </c>
      <c r="AA14" s="26">
        <v>0</v>
      </c>
      <c r="AB14" s="30" t="s">
        <v>53</v>
      </c>
    </row>
    <row r="15" spans="1:28" ht="21.75">
      <c r="A15" s="28" t="s">
        <v>58</v>
      </c>
      <c r="B15" s="29">
        <f t="shared" si="3"/>
        <v>27861</v>
      </c>
      <c r="C15" s="26">
        <f aca="true" t="shared" si="5" ref="C15:AA15">C16+C17</f>
        <v>1462</v>
      </c>
      <c r="D15" s="26">
        <f t="shared" si="5"/>
        <v>2145</v>
      </c>
      <c r="E15" s="26">
        <f t="shared" si="5"/>
        <v>1954</v>
      </c>
      <c r="F15" s="26">
        <f t="shared" si="5"/>
        <v>2188</v>
      </c>
      <c r="G15" s="26">
        <f t="shared" si="5"/>
        <v>2391</v>
      </c>
      <c r="H15" s="26">
        <f t="shared" si="5"/>
        <v>2523</v>
      </c>
      <c r="I15" s="26">
        <f t="shared" si="5"/>
        <v>2607</v>
      </c>
      <c r="J15" s="26">
        <f t="shared" si="5"/>
        <v>2465</v>
      </c>
      <c r="K15" s="26">
        <f t="shared" si="5"/>
        <v>2177</v>
      </c>
      <c r="L15" s="26">
        <f t="shared" si="5"/>
        <v>1732</v>
      </c>
      <c r="M15" s="26">
        <f t="shared" si="5"/>
        <v>1274</v>
      </c>
      <c r="N15" s="26">
        <f t="shared" si="5"/>
        <v>973</v>
      </c>
      <c r="O15" s="26">
        <f t="shared" si="5"/>
        <v>914</v>
      </c>
      <c r="P15" s="26">
        <f t="shared" si="5"/>
        <v>797</v>
      </c>
      <c r="Q15" s="26">
        <f t="shared" si="5"/>
        <v>609</v>
      </c>
      <c r="R15" s="26">
        <f t="shared" si="5"/>
        <v>396</v>
      </c>
      <c r="S15" s="26">
        <f t="shared" si="5"/>
        <v>234</v>
      </c>
      <c r="T15" s="26">
        <f t="shared" si="5"/>
        <v>135</v>
      </c>
      <c r="U15" s="26">
        <f t="shared" si="5"/>
        <v>58</v>
      </c>
      <c r="V15" s="26">
        <f t="shared" si="5"/>
        <v>20</v>
      </c>
      <c r="W15" s="26">
        <f t="shared" si="5"/>
        <v>13</v>
      </c>
      <c r="X15" s="26">
        <f t="shared" si="5"/>
        <v>126</v>
      </c>
      <c r="Y15" s="26">
        <f t="shared" si="5"/>
        <v>641</v>
      </c>
      <c r="Z15" s="26">
        <f t="shared" si="5"/>
        <v>27</v>
      </c>
      <c r="AA15" s="26">
        <f t="shared" si="5"/>
        <v>0</v>
      </c>
      <c r="AB15" s="30" t="s">
        <v>59</v>
      </c>
    </row>
    <row r="16" spans="1:28" ht="21.75">
      <c r="A16" s="28" t="s">
        <v>60</v>
      </c>
      <c r="B16" s="29">
        <f t="shared" si="3"/>
        <v>6004</v>
      </c>
      <c r="C16" s="26">
        <v>262</v>
      </c>
      <c r="D16" s="26">
        <v>695</v>
      </c>
      <c r="E16" s="26">
        <v>602</v>
      </c>
      <c r="F16" s="26">
        <v>458</v>
      </c>
      <c r="G16" s="26">
        <v>442</v>
      </c>
      <c r="H16" s="26">
        <v>460</v>
      </c>
      <c r="I16" s="26">
        <v>447</v>
      </c>
      <c r="J16" s="26">
        <v>476</v>
      </c>
      <c r="K16" s="26">
        <v>476</v>
      </c>
      <c r="L16" s="26">
        <v>397</v>
      </c>
      <c r="M16" s="26">
        <v>277</v>
      </c>
      <c r="N16" s="26">
        <v>191</v>
      </c>
      <c r="O16" s="26">
        <v>170</v>
      </c>
      <c r="P16" s="26">
        <v>151</v>
      </c>
      <c r="Q16" s="26">
        <v>121</v>
      </c>
      <c r="R16" s="26">
        <v>94</v>
      </c>
      <c r="S16" s="26">
        <v>54</v>
      </c>
      <c r="T16" s="26">
        <v>25</v>
      </c>
      <c r="U16" s="26">
        <v>13</v>
      </c>
      <c r="V16" s="26">
        <v>3</v>
      </c>
      <c r="W16" s="26">
        <v>0</v>
      </c>
      <c r="X16" s="26">
        <v>6</v>
      </c>
      <c r="Y16" s="26">
        <v>166</v>
      </c>
      <c r="Z16" s="26">
        <v>18</v>
      </c>
      <c r="AA16" s="26">
        <v>0</v>
      </c>
      <c r="AB16" s="30" t="s">
        <v>61</v>
      </c>
    </row>
    <row r="17" spans="1:28" ht="21.75">
      <c r="A17" s="28" t="s">
        <v>52</v>
      </c>
      <c r="B17" s="29">
        <f t="shared" si="3"/>
        <v>21857</v>
      </c>
      <c r="C17" s="26">
        <v>1200</v>
      </c>
      <c r="D17" s="26">
        <v>1450</v>
      </c>
      <c r="E17" s="26">
        <v>1352</v>
      </c>
      <c r="F17" s="26">
        <v>1730</v>
      </c>
      <c r="G17" s="26">
        <v>1949</v>
      </c>
      <c r="H17" s="26">
        <v>2063</v>
      </c>
      <c r="I17" s="26">
        <v>2160</v>
      </c>
      <c r="J17" s="26">
        <v>1989</v>
      </c>
      <c r="K17" s="26">
        <v>1701</v>
      </c>
      <c r="L17" s="26">
        <v>1335</v>
      </c>
      <c r="M17" s="26">
        <v>997</v>
      </c>
      <c r="N17" s="26">
        <v>782</v>
      </c>
      <c r="O17" s="26">
        <v>744</v>
      </c>
      <c r="P17" s="26">
        <v>646</v>
      </c>
      <c r="Q17" s="26">
        <v>488</v>
      </c>
      <c r="R17" s="26">
        <v>302</v>
      </c>
      <c r="S17" s="26">
        <v>180</v>
      </c>
      <c r="T17" s="26">
        <v>110</v>
      </c>
      <c r="U17" s="26">
        <v>45</v>
      </c>
      <c r="V17" s="26">
        <v>17</v>
      </c>
      <c r="W17" s="26">
        <v>13</v>
      </c>
      <c r="X17" s="26">
        <v>120</v>
      </c>
      <c r="Y17" s="26">
        <v>475</v>
      </c>
      <c r="Z17" s="26">
        <v>9</v>
      </c>
      <c r="AA17" s="26">
        <v>0</v>
      </c>
      <c r="AB17" s="30" t="s">
        <v>53</v>
      </c>
    </row>
    <row r="18" spans="1:28" ht="21.75">
      <c r="A18" s="28" t="s">
        <v>62</v>
      </c>
      <c r="B18" s="29">
        <f t="shared" si="3"/>
        <v>34369</v>
      </c>
      <c r="C18" s="26">
        <f aca="true" t="shared" si="6" ref="C18:AA18">C19+C20</f>
        <v>1757</v>
      </c>
      <c r="D18" s="26">
        <f t="shared" si="6"/>
        <v>2363</v>
      </c>
      <c r="E18" s="26">
        <f t="shared" si="6"/>
        <v>2138</v>
      </c>
      <c r="F18" s="26">
        <f t="shared" si="6"/>
        <v>2309</v>
      </c>
      <c r="G18" s="26">
        <f t="shared" si="6"/>
        <v>2571</v>
      </c>
      <c r="H18" s="26">
        <f t="shared" si="6"/>
        <v>2996</v>
      </c>
      <c r="I18" s="26">
        <f t="shared" si="6"/>
        <v>3349</v>
      </c>
      <c r="J18" s="26">
        <f t="shared" si="6"/>
        <v>3185</v>
      </c>
      <c r="K18" s="26">
        <f t="shared" si="6"/>
        <v>2622</v>
      </c>
      <c r="L18" s="26">
        <f t="shared" si="6"/>
        <v>1385</v>
      </c>
      <c r="M18" s="26">
        <f t="shared" si="6"/>
        <v>993</v>
      </c>
      <c r="N18" s="26">
        <f t="shared" si="6"/>
        <v>702</v>
      </c>
      <c r="O18" s="26">
        <f t="shared" si="6"/>
        <v>748</v>
      </c>
      <c r="P18" s="26">
        <f t="shared" si="6"/>
        <v>584</v>
      </c>
      <c r="Q18" s="26">
        <f t="shared" si="6"/>
        <v>416</v>
      </c>
      <c r="R18" s="26">
        <f t="shared" si="6"/>
        <v>258</v>
      </c>
      <c r="S18" s="26">
        <f t="shared" si="6"/>
        <v>128</v>
      </c>
      <c r="T18" s="26">
        <f t="shared" si="6"/>
        <v>62</v>
      </c>
      <c r="U18" s="26">
        <f t="shared" si="6"/>
        <v>44</v>
      </c>
      <c r="V18" s="26">
        <f t="shared" si="6"/>
        <v>15</v>
      </c>
      <c r="W18" s="26">
        <f t="shared" si="6"/>
        <v>26</v>
      </c>
      <c r="X18" s="26">
        <f t="shared" si="6"/>
        <v>4717</v>
      </c>
      <c r="Y18" s="26">
        <f t="shared" si="6"/>
        <v>972</v>
      </c>
      <c r="Z18" s="26">
        <f t="shared" si="6"/>
        <v>29</v>
      </c>
      <c r="AA18" s="26">
        <f t="shared" si="6"/>
        <v>0</v>
      </c>
      <c r="AB18" s="30" t="s">
        <v>63</v>
      </c>
    </row>
    <row r="19" spans="1:28" ht="21.75">
      <c r="A19" s="28" t="s">
        <v>64</v>
      </c>
      <c r="B19" s="29">
        <f t="shared" si="3"/>
        <v>5240</v>
      </c>
      <c r="C19" s="26">
        <v>205</v>
      </c>
      <c r="D19" s="26">
        <v>328</v>
      </c>
      <c r="E19" s="26">
        <v>284</v>
      </c>
      <c r="F19" s="26">
        <v>309</v>
      </c>
      <c r="G19" s="26">
        <v>339</v>
      </c>
      <c r="H19" s="26">
        <v>344</v>
      </c>
      <c r="I19" s="26">
        <v>436</v>
      </c>
      <c r="J19" s="26">
        <v>472</v>
      </c>
      <c r="K19" s="26">
        <v>419</v>
      </c>
      <c r="L19" s="26">
        <v>302</v>
      </c>
      <c r="M19" s="26">
        <v>264</v>
      </c>
      <c r="N19" s="26">
        <v>201</v>
      </c>
      <c r="O19" s="26">
        <v>205</v>
      </c>
      <c r="P19" s="26">
        <v>176</v>
      </c>
      <c r="Q19" s="26">
        <v>159</v>
      </c>
      <c r="R19" s="26">
        <v>95</v>
      </c>
      <c r="S19" s="26">
        <v>51</v>
      </c>
      <c r="T19" s="26">
        <v>27</v>
      </c>
      <c r="U19" s="26">
        <v>16</v>
      </c>
      <c r="V19" s="26">
        <v>10</v>
      </c>
      <c r="W19" s="26">
        <v>9</v>
      </c>
      <c r="X19" s="26">
        <v>30</v>
      </c>
      <c r="Y19" s="26">
        <v>551</v>
      </c>
      <c r="Z19" s="26">
        <v>8</v>
      </c>
      <c r="AA19" s="26">
        <v>0</v>
      </c>
      <c r="AB19" s="30" t="s">
        <v>65</v>
      </c>
    </row>
    <row r="20" spans="1:28" ht="21.75">
      <c r="A20" s="28" t="s">
        <v>52</v>
      </c>
      <c r="B20" s="29">
        <f t="shared" si="3"/>
        <v>29129</v>
      </c>
      <c r="C20" s="26">
        <v>1552</v>
      </c>
      <c r="D20" s="26">
        <v>2035</v>
      </c>
      <c r="E20" s="26">
        <v>1854</v>
      </c>
      <c r="F20" s="26">
        <v>2000</v>
      </c>
      <c r="G20" s="26">
        <v>2232</v>
      </c>
      <c r="H20" s="26">
        <v>2652</v>
      </c>
      <c r="I20" s="26">
        <v>2913</v>
      </c>
      <c r="J20" s="26">
        <v>2713</v>
      </c>
      <c r="K20" s="26">
        <v>2203</v>
      </c>
      <c r="L20" s="26">
        <v>1083</v>
      </c>
      <c r="M20" s="31">
        <v>729</v>
      </c>
      <c r="N20" s="26">
        <v>501</v>
      </c>
      <c r="O20" s="26">
        <v>543</v>
      </c>
      <c r="P20" s="26">
        <v>408</v>
      </c>
      <c r="Q20" s="26">
        <v>257</v>
      </c>
      <c r="R20" s="26">
        <v>163</v>
      </c>
      <c r="S20" s="26">
        <v>77</v>
      </c>
      <c r="T20" s="26">
        <v>35</v>
      </c>
      <c r="U20" s="26">
        <v>28</v>
      </c>
      <c r="V20" s="26">
        <v>5</v>
      </c>
      <c r="W20" s="26">
        <v>17</v>
      </c>
      <c r="X20" s="26">
        <v>4687</v>
      </c>
      <c r="Y20" s="26">
        <v>421</v>
      </c>
      <c r="Z20" s="32">
        <v>21</v>
      </c>
      <c r="AA20" s="26">
        <v>0</v>
      </c>
      <c r="AB20" s="33" t="s">
        <v>53</v>
      </c>
    </row>
    <row r="21" spans="1:28" ht="21.75">
      <c r="A21" s="28" t="s">
        <v>66</v>
      </c>
      <c r="B21" s="29">
        <f t="shared" si="3"/>
        <v>16530</v>
      </c>
      <c r="C21" s="26">
        <v>1100</v>
      </c>
      <c r="D21" s="26">
        <v>1370</v>
      </c>
      <c r="E21" s="26">
        <v>1350</v>
      </c>
      <c r="F21" s="26">
        <v>1594</v>
      </c>
      <c r="G21" s="26">
        <v>1554</v>
      </c>
      <c r="H21" s="26">
        <v>1530</v>
      </c>
      <c r="I21" s="26">
        <v>1574</v>
      </c>
      <c r="J21" s="26">
        <v>1404</v>
      </c>
      <c r="K21" s="26">
        <v>1090</v>
      </c>
      <c r="L21" s="26">
        <v>878</v>
      </c>
      <c r="M21" s="26">
        <v>647</v>
      </c>
      <c r="N21" s="26">
        <v>505</v>
      </c>
      <c r="O21" s="26">
        <v>520</v>
      </c>
      <c r="P21" s="26">
        <v>403</v>
      </c>
      <c r="Q21" s="26">
        <v>306</v>
      </c>
      <c r="R21" s="26">
        <v>152</v>
      </c>
      <c r="S21" s="26">
        <v>82</v>
      </c>
      <c r="T21" s="26">
        <v>51</v>
      </c>
      <c r="U21" s="26">
        <v>26</v>
      </c>
      <c r="V21" s="26">
        <v>16</v>
      </c>
      <c r="W21" s="26">
        <v>34</v>
      </c>
      <c r="X21" s="26">
        <v>178</v>
      </c>
      <c r="Y21" s="26">
        <v>163</v>
      </c>
      <c r="Z21" s="26">
        <v>3</v>
      </c>
      <c r="AA21" s="26">
        <v>0</v>
      </c>
      <c r="AB21" s="34" t="s">
        <v>67</v>
      </c>
    </row>
    <row r="22" spans="1:28" ht="21.75">
      <c r="A22" s="28" t="s">
        <v>68</v>
      </c>
      <c r="B22" s="29">
        <f t="shared" si="3"/>
        <v>14246</v>
      </c>
      <c r="C22" s="26">
        <v>755</v>
      </c>
      <c r="D22" s="26">
        <v>1051</v>
      </c>
      <c r="E22" s="26">
        <v>998</v>
      </c>
      <c r="F22" s="26">
        <v>1036</v>
      </c>
      <c r="G22" s="26">
        <v>1134</v>
      </c>
      <c r="H22" s="26">
        <v>1236</v>
      </c>
      <c r="I22" s="26">
        <v>1338</v>
      </c>
      <c r="J22" s="26">
        <v>1303</v>
      </c>
      <c r="K22" s="26">
        <v>1181</v>
      </c>
      <c r="L22" s="26">
        <v>835</v>
      </c>
      <c r="M22" s="26">
        <v>591</v>
      </c>
      <c r="N22" s="26">
        <v>519</v>
      </c>
      <c r="O22" s="26">
        <v>493</v>
      </c>
      <c r="P22" s="26">
        <v>430</v>
      </c>
      <c r="Q22" s="26">
        <v>352</v>
      </c>
      <c r="R22" s="26">
        <v>215</v>
      </c>
      <c r="S22" s="26">
        <v>135</v>
      </c>
      <c r="T22" s="26">
        <v>76</v>
      </c>
      <c r="U22" s="26">
        <v>27</v>
      </c>
      <c r="V22" s="26">
        <v>13</v>
      </c>
      <c r="W22" s="26">
        <v>3</v>
      </c>
      <c r="X22" s="26">
        <v>294</v>
      </c>
      <c r="Y22" s="26">
        <v>216</v>
      </c>
      <c r="Z22" s="26">
        <v>15</v>
      </c>
      <c r="AA22" s="26">
        <v>0</v>
      </c>
      <c r="AB22" s="33" t="s">
        <v>69</v>
      </c>
    </row>
    <row r="23" spans="1:28" ht="21.75">
      <c r="A23" s="28" t="s">
        <v>70</v>
      </c>
      <c r="B23" s="29">
        <f t="shared" si="3"/>
        <v>15729</v>
      </c>
      <c r="C23" s="26">
        <v>789</v>
      </c>
      <c r="D23" s="26">
        <v>1016</v>
      </c>
      <c r="E23" s="26">
        <v>919</v>
      </c>
      <c r="F23" s="26">
        <v>1133</v>
      </c>
      <c r="G23" s="26">
        <v>1206</v>
      </c>
      <c r="H23" s="26">
        <v>1371</v>
      </c>
      <c r="I23" s="26">
        <v>1541</v>
      </c>
      <c r="J23" s="26">
        <v>1495</v>
      </c>
      <c r="K23" s="26">
        <v>1217</v>
      </c>
      <c r="L23" s="26">
        <v>780</v>
      </c>
      <c r="M23" s="26">
        <v>508</v>
      </c>
      <c r="N23" s="26">
        <v>433</v>
      </c>
      <c r="O23" s="26">
        <v>357</v>
      </c>
      <c r="P23" s="26">
        <v>295</v>
      </c>
      <c r="Q23" s="26">
        <v>198</v>
      </c>
      <c r="R23" s="26">
        <v>125</v>
      </c>
      <c r="S23" s="26">
        <v>69</v>
      </c>
      <c r="T23" s="26">
        <v>35</v>
      </c>
      <c r="U23" s="26">
        <v>14</v>
      </c>
      <c r="V23" s="26">
        <v>5</v>
      </c>
      <c r="W23" s="26">
        <v>1</v>
      </c>
      <c r="X23" s="26">
        <v>2109</v>
      </c>
      <c r="Y23" s="26">
        <v>106</v>
      </c>
      <c r="Z23" s="26">
        <v>7</v>
      </c>
      <c r="AA23" s="26">
        <v>0</v>
      </c>
      <c r="AB23" s="33" t="s">
        <v>71</v>
      </c>
    </row>
    <row r="24" spans="1:28" ht="21.75">
      <c r="A24" s="28" t="s">
        <v>72</v>
      </c>
      <c r="B24" s="29">
        <f t="shared" si="3"/>
        <v>28483</v>
      </c>
      <c r="C24" s="26">
        <v>1827</v>
      </c>
      <c r="D24" s="26">
        <v>2325</v>
      </c>
      <c r="E24" s="26">
        <v>2184</v>
      </c>
      <c r="F24" s="26">
        <v>2507</v>
      </c>
      <c r="G24" s="26">
        <v>2700</v>
      </c>
      <c r="H24" s="26">
        <v>2728</v>
      </c>
      <c r="I24" s="26">
        <v>2698</v>
      </c>
      <c r="J24" s="26">
        <v>2491</v>
      </c>
      <c r="K24" s="26">
        <v>1934</v>
      </c>
      <c r="L24" s="26">
        <v>1476</v>
      </c>
      <c r="M24" s="26">
        <v>1087</v>
      </c>
      <c r="N24" s="26">
        <v>829</v>
      </c>
      <c r="O24" s="26">
        <v>806</v>
      </c>
      <c r="P24" s="26">
        <v>589</v>
      </c>
      <c r="Q24" s="26">
        <v>374</v>
      </c>
      <c r="R24" s="26">
        <v>222</v>
      </c>
      <c r="S24" s="26">
        <v>115</v>
      </c>
      <c r="T24" s="26">
        <v>60</v>
      </c>
      <c r="U24" s="26">
        <v>35</v>
      </c>
      <c r="V24" s="26">
        <v>11</v>
      </c>
      <c r="W24" s="26">
        <v>21</v>
      </c>
      <c r="X24" s="26">
        <v>1183</v>
      </c>
      <c r="Y24" s="26">
        <v>271</v>
      </c>
      <c r="Z24" s="26">
        <v>10</v>
      </c>
      <c r="AA24" s="26">
        <v>0</v>
      </c>
      <c r="AB24" s="34" t="s">
        <v>73</v>
      </c>
    </row>
    <row r="25" spans="1:28" ht="21.75">
      <c r="A25" s="28" t="s">
        <v>74</v>
      </c>
      <c r="B25" s="29">
        <f t="shared" si="3"/>
        <v>15724</v>
      </c>
      <c r="C25" s="26">
        <v>1075</v>
      </c>
      <c r="D25" s="26">
        <v>1305</v>
      </c>
      <c r="E25" s="26">
        <v>1374</v>
      </c>
      <c r="F25" s="26">
        <v>1589</v>
      </c>
      <c r="G25" s="26">
        <v>1582</v>
      </c>
      <c r="H25" s="26">
        <v>1469</v>
      </c>
      <c r="I25" s="26">
        <v>1438</v>
      </c>
      <c r="J25" s="26">
        <v>1325</v>
      </c>
      <c r="K25" s="26">
        <v>939</v>
      </c>
      <c r="L25" s="26">
        <v>577</v>
      </c>
      <c r="M25" s="26">
        <v>454</v>
      </c>
      <c r="N25" s="26">
        <v>312</v>
      </c>
      <c r="O25" s="26">
        <v>288</v>
      </c>
      <c r="P25" s="26">
        <v>182</v>
      </c>
      <c r="Q25" s="26">
        <v>116</v>
      </c>
      <c r="R25" s="26">
        <v>68</v>
      </c>
      <c r="S25" s="26">
        <v>30</v>
      </c>
      <c r="T25" s="26">
        <v>21</v>
      </c>
      <c r="U25" s="26">
        <v>2</v>
      </c>
      <c r="V25" s="26">
        <v>2</v>
      </c>
      <c r="W25" s="26">
        <v>0</v>
      </c>
      <c r="X25" s="26">
        <v>1294</v>
      </c>
      <c r="Y25" s="26">
        <v>276</v>
      </c>
      <c r="Z25" s="26">
        <v>6</v>
      </c>
      <c r="AA25" s="26">
        <v>0</v>
      </c>
      <c r="AB25" s="33" t="s">
        <v>75</v>
      </c>
    </row>
    <row r="26" spans="1:28" ht="21.75">
      <c r="A26" s="28" t="s">
        <v>76</v>
      </c>
      <c r="B26" s="29">
        <f t="shared" si="3"/>
        <v>16143</v>
      </c>
      <c r="C26" s="26">
        <v>941</v>
      </c>
      <c r="D26" s="26">
        <v>1128</v>
      </c>
      <c r="E26" s="26">
        <v>1065</v>
      </c>
      <c r="F26" s="26">
        <v>1153</v>
      </c>
      <c r="G26" s="26">
        <v>1343</v>
      </c>
      <c r="H26" s="26">
        <v>1615</v>
      </c>
      <c r="I26" s="26">
        <v>1655</v>
      </c>
      <c r="J26" s="26">
        <v>1386</v>
      </c>
      <c r="K26" s="26">
        <v>1149</v>
      </c>
      <c r="L26" s="26">
        <v>502</v>
      </c>
      <c r="M26" s="26">
        <v>364</v>
      </c>
      <c r="N26" s="26">
        <v>240</v>
      </c>
      <c r="O26" s="26">
        <v>223</v>
      </c>
      <c r="P26" s="26">
        <v>173</v>
      </c>
      <c r="Q26" s="26">
        <v>124</v>
      </c>
      <c r="R26" s="26">
        <v>55</v>
      </c>
      <c r="S26" s="26">
        <v>26</v>
      </c>
      <c r="T26" s="26">
        <v>16</v>
      </c>
      <c r="U26" s="26">
        <v>4</v>
      </c>
      <c r="V26" s="26">
        <v>0</v>
      </c>
      <c r="W26" s="26">
        <v>3</v>
      </c>
      <c r="X26" s="26">
        <v>2864</v>
      </c>
      <c r="Y26" s="26">
        <v>98</v>
      </c>
      <c r="Z26" s="26">
        <v>16</v>
      </c>
      <c r="AA26" s="26">
        <v>0</v>
      </c>
      <c r="AB26" s="33" t="s">
        <v>77</v>
      </c>
    </row>
    <row r="27" spans="1:28" ht="21.75">
      <c r="A27" s="35" t="s">
        <v>78</v>
      </c>
      <c r="B27" s="36">
        <f t="shared" si="3"/>
        <v>11766</v>
      </c>
      <c r="C27" s="36">
        <v>746</v>
      </c>
      <c r="D27" s="36">
        <v>968</v>
      </c>
      <c r="E27" s="36">
        <v>934</v>
      </c>
      <c r="F27" s="36">
        <v>948</v>
      </c>
      <c r="G27" s="36">
        <v>1008</v>
      </c>
      <c r="H27" s="36">
        <v>1154</v>
      </c>
      <c r="I27" s="36">
        <v>1252</v>
      </c>
      <c r="J27" s="36">
        <v>981</v>
      </c>
      <c r="K27" s="36">
        <v>825</v>
      </c>
      <c r="L27" s="36">
        <v>592</v>
      </c>
      <c r="M27" s="36">
        <v>453</v>
      </c>
      <c r="N27" s="36">
        <v>369</v>
      </c>
      <c r="O27" s="36">
        <v>357</v>
      </c>
      <c r="P27" s="36">
        <v>306</v>
      </c>
      <c r="Q27" s="36">
        <v>193</v>
      </c>
      <c r="R27" s="36">
        <v>99</v>
      </c>
      <c r="S27" s="36">
        <v>59</v>
      </c>
      <c r="T27" s="36">
        <v>37</v>
      </c>
      <c r="U27" s="36">
        <v>17</v>
      </c>
      <c r="V27" s="36">
        <v>12</v>
      </c>
      <c r="W27" s="36">
        <v>9</v>
      </c>
      <c r="X27" s="36">
        <v>416</v>
      </c>
      <c r="Y27" s="36">
        <v>29</v>
      </c>
      <c r="Z27" s="36">
        <v>2</v>
      </c>
      <c r="AA27" s="36">
        <v>0</v>
      </c>
      <c r="AB27" s="37" t="s">
        <v>79</v>
      </c>
    </row>
    <row r="28" spans="1:28" ht="21.75">
      <c r="A28" s="3"/>
      <c r="B28" s="3"/>
      <c r="C28" s="3"/>
      <c r="D28" s="3"/>
      <c r="E28" s="3"/>
      <c r="F28" s="3"/>
      <c r="G28" s="3"/>
      <c r="H28" s="3"/>
      <c r="I28" s="3"/>
      <c r="J28" s="38"/>
      <c r="K28" s="38" t="s">
        <v>80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1.75">
      <c r="A29" s="39"/>
      <c r="B29" s="39"/>
      <c r="C29" s="39"/>
      <c r="D29" s="39"/>
      <c r="E29" s="39"/>
      <c r="F29" s="39"/>
      <c r="G29" s="39"/>
      <c r="H29" s="39"/>
      <c r="I29" s="3"/>
      <c r="J29" s="3" t="s">
        <v>81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1" ht="21.75">
      <c r="A31" s="40"/>
    </row>
  </sheetData>
  <mergeCells count="1">
    <mergeCell ref="C3:AA3"/>
  </mergeCells>
  <printOptions horizontalCentered="1"/>
  <pageMargins left="0.11811023622047245" right="0.11811023622047245" top="0.3937007874015748" bottom="0.7874015748031497" header="0.5118110236220472" footer="0.5118110236220472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2005-09-14T05:32:16Z</dcterms:created>
  <dcterms:modified xsi:type="dcterms:W3CDTF">2005-09-14T05:32:31Z</dcterms:modified>
  <cp:category/>
  <cp:version/>
  <cp:contentType/>
  <cp:contentStatus/>
</cp:coreProperties>
</file>