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<sst xmlns="http://schemas.openxmlformats.org/spreadsheetml/2006/main" count="91" uniqueCount="83">
  <si>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 xml:space="preserve">     ตาราง  1.5     จำนวนประชากร - ชาย  จำแนกตามหมวดอายุ และอำเภอ    พ.ศ. 2542</t>
  </si>
  <si>
    <t>TABLE   1.5     NUMBER OF POPULATION - MALE  BY AGE GROUP AND AMPHOE  : 1999</t>
  </si>
  <si>
    <t>หมวดอายุ (ปี)   Age group (Years)</t>
  </si>
  <si>
    <t>ไม่</t>
  </si>
  <si>
    <t>ผู้อยู่ใน</t>
  </si>
  <si>
    <t>ผู้ไม่ใช่</t>
  </si>
  <si>
    <t>อำเภอ / กิ่งอำเภอ</t>
  </si>
  <si>
    <t>รวม</t>
  </si>
  <si>
    <t>และ</t>
  </si>
  <si>
    <t>ทราบ</t>
  </si>
  <si>
    <t>ทะเบียน</t>
  </si>
  <si>
    <t>สัญญชาติ</t>
  </si>
  <si>
    <t>ระหว่าง</t>
  </si>
  <si>
    <t>Amphoe/</t>
  </si>
  <si>
    <t>Total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</si>
  <si>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</si>
  <si>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</si>
  <si>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</si>
  <si>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</si>
  <si>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</si>
  <si>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</si>
  <si>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</si>
  <si>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</si>
  <si>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</si>
  <si>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</si>
  <si>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</si>
  <si>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</si>
  <si>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</si>
  <si>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</si>
  <si>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</si>
  <si>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</si>
  <si>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80-84</t>
  </si>
  <si>
    <t>85-89</t>
  </si>
  <si>
    <t>90-94</t>
  </si>
  <si>
    <t>95-99</t>
  </si>
  <si>
    <t>มากกว่า</t>
  </si>
  <si>
    <t>Un</t>
  </si>
  <si>
    <t>บ้านกลาง</t>
  </si>
  <si>
    <t>ไทย</t>
  </si>
  <si>
    <t>การย้าย</t>
  </si>
  <si>
    <t>King amphoe</t>
  </si>
  <si>
    <t>100 and</t>
  </si>
  <si>
    <t>Known</t>
  </si>
  <si>
    <t>Central</t>
  </si>
  <si>
    <t>Not thai</t>
  </si>
  <si>
    <t>During</t>
  </si>
  <si>
    <t>over</t>
  </si>
  <si>
    <t>Housse</t>
  </si>
  <si>
    <t>Nationality</t>
  </si>
  <si>
    <t>move</t>
  </si>
  <si>
    <t>รวมยอด</t>
  </si>
  <si>
    <t xml:space="preserve">   ในเขตเทศบาล</t>
  </si>
  <si>
    <t xml:space="preserve">  Municipal area</t>
  </si>
  <si>
    <t xml:space="preserve">   นอกเขตเทศบาล</t>
  </si>
  <si>
    <t xml:space="preserve">  Non-municipal area</t>
  </si>
  <si>
    <t>เมืองจันทบุรี</t>
  </si>
  <si>
    <t>Muang Chanthaburi</t>
  </si>
  <si>
    <t xml:space="preserve">   เทศบาลเมืองจันทบุรี</t>
  </si>
  <si>
    <t xml:space="preserve">  Muang Chanthaburi Municipality</t>
  </si>
  <si>
    <t>ขลุง</t>
  </si>
  <si>
    <t>Khlung</t>
  </si>
  <si>
    <t xml:space="preserve">   เทศบาลเมืองขลุง</t>
  </si>
  <si>
    <t xml:space="preserve">  Muang Khlung Municipality</t>
  </si>
  <si>
    <t>ท่าใหม่</t>
  </si>
  <si>
    <t>Tha Mai</t>
  </si>
  <si>
    <t xml:space="preserve">   เทศบาลตำบลท่าใหม่</t>
  </si>
  <si>
    <t xml:space="preserve">  Tambon Tha Mai Municipality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</si>
  <si>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</si>
  <si>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</si>
  <si>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</si>
  <si>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</si>
  <si>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</si>
  <si>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</si>
  <si>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</si>
  <si>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</si>
  <si>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</si>
  <si>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</si>
  <si>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</si>
  <si>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</si>
  <si>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กิ่งอำเภอเขาคิชฌกูฏ</t>
  </si>
  <si>
    <t>King Amphoe Khao Khitchakut</t>
  </si>
  <si>
    <t xml:space="preserve"> ที่มา  :  กรมการปกครอง กระทรวงมหาดไทย</t>
  </si>
  <si>
    <t xml:space="preserve">        Source  :  Department of Local Administration, Ministry of Interior.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</si>
</sst>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1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0"/>
      <name val="Angsana New"/>
      <family val="1"/>
    </font>
    <font>
      <b/>
      <sz val="13"/>
      <name val="Angsana New"/>
      <family val="1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16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6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15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6" xfId="15" applyFont="1" applyBorder="1" applyAlignment="1">
      <alignment horizontal="center"/>
      <protection/>
    </xf>
    <xf numFmtId="0" fontId="5" fillId="0" borderId="7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7" fillId="0" borderId="5" xfId="15" applyFont="1" applyBorder="1" applyAlignment="1">
      <alignment horizontal="center"/>
      <protection/>
    </xf>
    <xf numFmtId="0" fontId="5" fillId="0" borderId="7" xfId="0" applyFont="1" applyBorder="1" applyAlignment="1" quotePrefix="1">
      <alignment horizontal="center"/>
    </xf>
    <xf numFmtId="0" fontId="5" fillId="0" borderId="5" xfId="15" applyFont="1" applyBorder="1" applyAlignment="1">
      <alignment horizontal="center"/>
      <protection/>
    </xf>
    <xf numFmtId="0" fontId="5" fillId="0" borderId="7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9" fillId="0" borderId="8" xfId="0" applyFont="1" applyBorder="1" applyAlignment="1" applyProtection="1">
      <alignment horizontal="center"/>
      <protection locked="0"/>
    </xf>
    <xf numFmtId="38" fontId="9" fillId="0" borderId="2" xfId="17" applyNumberFormat="1" applyFont="1" applyBorder="1" applyAlignment="1">
      <alignment horizontal="right"/>
    </xf>
    <xf numFmtId="0" fontId="9" fillId="0" borderId="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3" fontId="6" fillId="0" borderId="5" xfId="0" applyNumberFormat="1" applyFont="1" applyBorder="1" applyAlignment="1">
      <alignment horizontal="right"/>
    </xf>
    <xf numFmtId="38" fontId="6" fillId="0" borderId="5" xfId="17" applyNumberFormat="1" applyFont="1" applyBorder="1" applyAlignment="1">
      <alignment horizontal="righ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3" fontId="6" fillId="0" borderId="11" xfId="0" applyNumberFormat="1" applyFont="1" applyBorder="1" applyAlignment="1">
      <alignment horizontal="right"/>
    </xf>
    <xf numFmtId="38" fontId="6" fillId="0" borderId="11" xfId="17" applyNumberFormat="1" applyFont="1" applyBorder="1" applyAlignment="1">
      <alignment horizontal="right"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19050</xdr:rowOff>
    </xdr:from>
    <xdr:to>
      <xdr:col>3</xdr:col>
      <xdr:colOff>323850</xdr:colOff>
      <xdr:row>1</xdr:row>
      <xdr:rowOff>152400</xdr:rowOff>
    </xdr:to>
    <xdr:sp>
      <xdr:nvSpPr>
        <xdr:cNvPr id="1" name="Text 35"/>
        <xdr:cNvSpPr txBox="1">
          <a:spLocks noChangeArrowheads="1"/>
        </xdr:cNvSpPr>
      </xdr:nvSpPr>
      <xdr:spPr>
        <a:xfrm>
          <a:off x="2390775" y="314325"/>
          <a:ext cx="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A3" sqref="A3"/>
    </sheetView>
  </sheetViews>
  <sheetFormatPr defaultColWidth="9.140625" defaultRowHeight="21.75"/>
  <cols>
    <col min="1" max="1" width="17.421875" style="0" customWidth="1"/>
    <col min="2" max="2" width="7.57421875" style="0" customWidth="1"/>
    <col min="3" max="22" width="5.421875" style="0" customWidth="1"/>
    <col min="23" max="24" width="5.7109375" style="0" customWidth="1"/>
    <col min="25" max="25" width="6.421875" style="0" customWidth="1"/>
    <col min="26" max="26" width="7.140625" style="0" customWidth="1"/>
    <col min="27" max="27" width="5.7109375" style="0" customWidth="1"/>
    <col min="28" max="28" width="24.28125" style="0" customWidth="1"/>
  </cols>
  <sheetData>
    <row r="1" spans="1:28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3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1.75">
      <c r="A3" s="6"/>
      <c r="B3" s="7"/>
      <c r="C3" s="8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ht="21.75">
      <c r="A4" s="3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>
        <v>100</v>
      </c>
      <c r="X4" s="12" t="s">
        <v>3</v>
      </c>
      <c r="Y4" s="12" t="s">
        <v>4</v>
      </c>
      <c r="Z4" s="12" t="s">
        <v>5</v>
      </c>
      <c r="AA4" s="12" t="s">
        <v>4</v>
      </c>
      <c r="AB4" s="13"/>
    </row>
    <row r="5" spans="1:28" ht="21.75">
      <c r="A5" s="14" t="s">
        <v>6</v>
      </c>
      <c r="B5" s="15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 t="s">
        <v>8</v>
      </c>
      <c r="X5" s="16" t="s">
        <v>9</v>
      </c>
      <c r="Y5" s="16" t="s">
        <v>10</v>
      </c>
      <c r="Z5" s="16" t="s">
        <v>11</v>
      </c>
      <c r="AA5" s="16" t="s">
        <v>12</v>
      </c>
      <c r="AB5" s="17" t="s">
        <v>13</v>
      </c>
    </row>
    <row r="6" spans="1:28" ht="21.75">
      <c r="A6" s="3"/>
      <c r="B6" s="15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8" t="s">
        <v>22</v>
      </c>
      <c r="K6" s="18" t="s">
        <v>23</v>
      </c>
      <c r="L6" s="18" t="s">
        <v>24</v>
      </c>
      <c r="M6" s="18" t="s">
        <v>25</v>
      </c>
      <c r="N6" s="18" t="s">
        <v>26</v>
      </c>
      <c r="O6" s="18" t="s">
        <v>27</v>
      </c>
      <c r="P6" s="18" t="s">
        <v>28</v>
      </c>
      <c r="Q6" s="18" t="s">
        <v>29</v>
      </c>
      <c r="R6" s="18" t="s">
        <v>30</v>
      </c>
      <c r="S6" s="18" t="s">
        <v>31</v>
      </c>
      <c r="T6" s="18" t="s">
        <v>32</v>
      </c>
      <c r="U6" s="18" t="s">
        <v>33</v>
      </c>
      <c r="V6" s="18" t="s">
        <v>34</v>
      </c>
      <c r="W6" s="16" t="s">
        <v>35</v>
      </c>
      <c r="X6" s="16" t="s">
        <v>36</v>
      </c>
      <c r="Y6" s="16" t="s">
        <v>37</v>
      </c>
      <c r="Z6" s="16" t="s">
        <v>38</v>
      </c>
      <c r="AA6" s="16" t="s">
        <v>39</v>
      </c>
      <c r="AB6" s="19" t="s">
        <v>40</v>
      </c>
    </row>
    <row r="7" spans="1:28" ht="21.75">
      <c r="A7" s="3"/>
      <c r="B7" s="2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1" t="s">
        <v>41</v>
      </c>
      <c r="X7" s="16" t="s">
        <v>42</v>
      </c>
      <c r="Y7" s="21" t="s">
        <v>43</v>
      </c>
      <c r="Z7" s="21" t="s">
        <v>44</v>
      </c>
      <c r="AA7" s="21" t="s">
        <v>45</v>
      </c>
      <c r="AB7" s="13"/>
    </row>
    <row r="8" spans="1:28" ht="21.7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21" t="s">
        <v>46</v>
      </c>
      <c r="X8" s="22"/>
      <c r="Y8" s="21" t="s">
        <v>47</v>
      </c>
      <c r="Z8" s="21" t="s">
        <v>48</v>
      </c>
      <c r="AA8" s="21" t="s">
        <v>49</v>
      </c>
      <c r="AB8" s="13"/>
    </row>
    <row r="9" spans="1:28" ht="21.75">
      <c r="A9" s="23" t="s">
        <v>50</v>
      </c>
      <c r="B9" s="24">
        <f>SUM(C9:AA9)</f>
        <v>245002</v>
      </c>
      <c r="C9" s="24">
        <f aca="true" t="shared" si="0" ref="C9:AA9">C10+C11</f>
        <v>14417</v>
      </c>
      <c r="D9" s="24">
        <f t="shared" si="0"/>
        <v>18734</v>
      </c>
      <c r="E9" s="24">
        <f t="shared" si="0"/>
        <v>18382</v>
      </c>
      <c r="F9" s="24">
        <f t="shared" si="0"/>
        <v>19937</v>
      </c>
      <c r="G9" s="24">
        <f t="shared" si="0"/>
        <v>19948</v>
      </c>
      <c r="H9" s="24">
        <f t="shared" si="0"/>
        <v>21297</v>
      </c>
      <c r="I9" s="24">
        <f t="shared" si="0"/>
        <v>22251</v>
      </c>
      <c r="J9" s="24">
        <f t="shared" si="0"/>
        <v>21299</v>
      </c>
      <c r="K9" s="24">
        <f t="shared" si="0"/>
        <v>17688</v>
      </c>
      <c r="L9" s="24">
        <f t="shared" si="0"/>
        <v>12425</v>
      </c>
      <c r="M9" s="24">
        <f t="shared" si="0"/>
        <v>9086</v>
      </c>
      <c r="N9" s="24">
        <f t="shared" si="0"/>
        <v>7204</v>
      </c>
      <c r="O9" s="24">
        <f t="shared" si="0"/>
        <v>6607</v>
      </c>
      <c r="P9" s="24">
        <f t="shared" si="0"/>
        <v>5142</v>
      </c>
      <c r="Q9" s="24">
        <f t="shared" si="0"/>
        <v>3439</v>
      </c>
      <c r="R9" s="24">
        <f t="shared" si="0"/>
        <v>1887</v>
      </c>
      <c r="S9" s="24">
        <f t="shared" si="0"/>
        <v>993</v>
      </c>
      <c r="T9" s="24">
        <f t="shared" si="0"/>
        <v>485</v>
      </c>
      <c r="U9" s="24">
        <f t="shared" si="0"/>
        <v>213</v>
      </c>
      <c r="V9" s="24">
        <f t="shared" si="0"/>
        <v>97</v>
      </c>
      <c r="W9" s="24">
        <f t="shared" si="0"/>
        <v>124</v>
      </c>
      <c r="X9" s="24">
        <f t="shared" si="0"/>
        <v>10435</v>
      </c>
      <c r="Y9" s="24">
        <f t="shared" si="0"/>
        <v>12498</v>
      </c>
      <c r="Z9" s="24">
        <f t="shared" si="0"/>
        <v>414</v>
      </c>
      <c r="AA9" s="24">
        <f t="shared" si="0"/>
        <v>0</v>
      </c>
      <c r="AB9" s="25" t="s">
        <v>14</v>
      </c>
    </row>
    <row r="10" spans="1:28" ht="21.75">
      <c r="A10" s="26" t="s">
        <v>51</v>
      </c>
      <c r="B10" s="27">
        <f aca="true" t="shared" si="1" ref="B10:B27">SUM(C10,D10,E10,F10,G10,H10,I10,J10,K10,L10,M10,N10,O10,P10,Q10,R10,S10,T10,U10,V10,W10,X10,Y10,Z10,AA10)</f>
        <v>32907</v>
      </c>
      <c r="C10" s="28">
        <f aca="true" t="shared" si="2" ref="C10:AA10">C13+C16+C19</f>
        <v>1304</v>
      </c>
      <c r="D10" s="28">
        <f t="shared" si="2"/>
        <v>2113</v>
      </c>
      <c r="E10" s="28">
        <f t="shared" si="2"/>
        <v>2244</v>
      </c>
      <c r="F10" s="28">
        <f t="shared" si="2"/>
        <v>2088</v>
      </c>
      <c r="G10" s="28">
        <f t="shared" si="2"/>
        <v>1907</v>
      </c>
      <c r="H10" s="28">
        <f t="shared" si="2"/>
        <v>2039</v>
      </c>
      <c r="I10" s="28">
        <f t="shared" si="2"/>
        <v>1983</v>
      </c>
      <c r="J10" s="28">
        <f t="shared" si="2"/>
        <v>2210</v>
      </c>
      <c r="K10" s="28">
        <f t="shared" si="2"/>
        <v>1976</v>
      </c>
      <c r="L10" s="28">
        <f t="shared" si="2"/>
        <v>1596</v>
      </c>
      <c r="M10" s="28">
        <f t="shared" si="2"/>
        <v>1140</v>
      </c>
      <c r="N10" s="28">
        <f t="shared" si="2"/>
        <v>858</v>
      </c>
      <c r="O10" s="28">
        <f t="shared" si="2"/>
        <v>711</v>
      </c>
      <c r="P10" s="28">
        <f t="shared" si="2"/>
        <v>542</v>
      </c>
      <c r="Q10" s="28">
        <f t="shared" si="2"/>
        <v>398</v>
      </c>
      <c r="R10" s="28">
        <f t="shared" si="2"/>
        <v>222</v>
      </c>
      <c r="S10" s="28">
        <f t="shared" si="2"/>
        <v>134</v>
      </c>
      <c r="T10" s="28">
        <f t="shared" si="2"/>
        <v>71</v>
      </c>
      <c r="U10" s="28">
        <f t="shared" si="2"/>
        <v>31</v>
      </c>
      <c r="V10" s="28">
        <f t="shared" si="2"/>
        <v>13</v>
      </c>
      <c r="W10" s="28">
        <f t="shared" si="2"/>
        <v>13</v>
      </c>
      <c r="X10" s="28">
        <f t="shared" si="2"/>
        <v>115</v>
      </c>
      <c r="Y10" s="28">
        <f t="shared" si="2"/>
        <v>9017</v>
      </c>
      <c r="Z10" s="28">
        <f t="shared" si="2"/>
        <v>182</v>
      </c>
      <c r="AA10" s="28">
        <f t="shared" si="2"/>
        <v>0</v>
      </c>
      <c r="AB10" s="29" t="s">
        <v>52</v>
      </c>
    </row>
    <row r="11" spans="1:28" ht="21.75">
      <c r="A11" s="26" t="s">
        <v>53</v>
      </c>
      <c r="B11" s="27">
        <f t="shared" si="1"/>
        <v>212095</v>
      </c>
      <c r="C11" s="28">
        <f>C14+C17+C20+C21+C22+C23+C24+C25+C26+C27</f>
        <v>13113</v>
      </c>
      <c r="D11" s="28">
        <v>16621</v>
      </c>
      <c r="E11" s="28">
        <v>16138</v>
      </c>
      <c r="F11" s="28">
        <v>17849</v>
      </c>
      <c r="G11" s="28">
        <v>18041</v>
      </c>
      <c r="H11" s="28">
        <v>19258</v>
      </c>
      <c r="I11" s="28">
        <v>20268</v>
      </c>
      <c r="J11" s="28">
        <v>19089</v>
      </c>
      <c r="K11" s="28">
        <v>15712</v>
      </c>
      <c r="L11" s="28">
        <v>10829</v>
      </c>
      <c r="M11" s="28">
        <v>7946</v>
      </c>
      <c r="N11" s="28">
        <v>6346</v>
      </c>
      <c r="O11" s="28">
        <v>5896</v>
      </c>
      <c r="P11" s="28">
        <v>4600</v>
      </c>
      <c r="Q11" s="28">
        <v>3041</v>
      </c>
      <c r="R11" s="28">
        <v>1665</v>
      </c>
      <c r="S11" s="28">
        <v>859</v>
      </c>
      <c r="T11" s="28">
        <v>414</v>
      </c>
      <c r="U11" s="28">
        <v>182</v>
      </c>
      <c r="V11" s="28">
        <v>84</v>
      </c>
      <c r="W11" s="28">
        <v>111</v>
      </c>
      <c r="X11" s="28">
        <v>10320</v>
      </c>
      <c r="Y11" s="28">
        <v>3481</v>
      </c>
      <c r="Z11" s="28">
        <v>232</v>
      </c>
      <c r="AA11" s="28">
        <v>0</v>
      </c>
      <c r="AB11" s="29" t="s">
        <v>54</v>
      </c>
    </row>
    <row r="12" spans="1:28" ht="21.75">
      <c r="A12" s="30" t="s">
        <v>55</v>
      </c>
      <c r="B12" s="27">
        <f t="shared" si="1"/>
        <v>61634</v>
      </c>
      <c r="C12" s="28">
        <f aca="true" t="shared" si="3" ref="C12:AA12">C13+C14</f>
        <v>3181</v>
      </c>
      <c r="D12" s="28">
        <f t="shared" si="3"/>
        <v>4457</v>
      </c>
      <c r="E12" s="28">
        <f t="shared" si="3"/>
        <v>4564</v>
      </c>
      <c r="F12" s="28">
        <f t="shared" si="3"/>
        <v>4520</v>
      </c>
      <c r="G12" s="28">
        <f t="shared" si="3"/>
        <v>4361</v>
      </c>
      <c r="H12" s="28">
        <f t="shared" si="3"/>
        <v>4399</v>
      </c>
      <c r="I12" s="28">
        <f t="shared" si="3"/>
        <v>4697</v>
      </c>
      <c r="J12" s="28">
        <f t="shared" si="3"/>
        <v>4965</v>
      </c>
      <c r="K12" s="28">
        <f t="shared" si="3"/>
        <v>4482</v>
      </c>
      <c r="L12" s="28">
        <f t="shared" si="3"/>
        <v>3538</v>
      </c>
      <c r="M12" s="28">
        <f t="shared" si="3"/>
        <v>2498</v>
      </c>
      <c r="N12" s="28">
        <f t="shared" si="3"/>
        <v>1817</v>
      </c>
      <c r="O12" s="28">
        <f t="shared" si="3"/>
        <v>1537</v>
      </c>
      <c r="P12" s="28">
        <f t="shared" si="3"/>
        <v>1230</v>
      </c>
      <c r="Q12" s="28">
        <f t="shared" si="3"/>
        <v>835</v>
      </c>
      <c r="R12" s="28">
        <f t="shared" si="3"/>
        <v>528</v>
      </c>
      <c r="S12" s="28">
        <f t="shared" si="3"/>
        <v>256</v>
      </c>
      <c r="T12" s="28">
        <f t="shared" si="3"/>
        <v>137</v>
      </c>
      <c r="U12" s="28">
        <f t="shared" si="3"/>
        <v>64</v>
      </c>
      <c r="V12" s="28">
        <f t="shared" si="3"/>
        <v>25</v>
      </c>
      <c r="W12" s="28">
        <f t="shared" si="3"/>
        <v>22</v>
      </c>
      <c r="X12" s="28">
        <f t="shared" si="3"/>
        <v>257</v>
      </c>
      <c r="Y12" s="28">
        <f t="shared" si="3"/>
        <v>9056</v>
      </c>
      <c r="Z12" s="28">
        <f t="shared" si="3"/>
        <v>208</v>
      </c>
      <c r="AA12" s="28">
        <f t="shared" si="3"/>
        <v>0</v>
      </c>
      <c r="AB12" s="31" t="s">
        <v>56</v>
      </c>
    </row>
    <row r="13" spans="1:28" ht="21.75">
      <c r="A13" s="30" t="s">
        <v>57</v>
      </c>
      <c r="B13" s="27">
        <f t="shared" si="1"/>
        <v>22200</v>
      </c>
      <c r="C13" s="28">
        <v>766</v>
      </c>
      <c r="D13" s="28">
        <v>1150</v>
      </c>
      <c r="E13" s="28">
        <v>1335</v>
      </c>
      <c r="F13" s="28">
        <v>1288</v>
      </c>
      <c r="G13" s="28">
        <v>1142</v>
      </c>
      <c r="H13" s="28">
        <v>1190</v>
      </c>
      <c r="I13" s="28">
        <v>1100</v>
      </c>
      <c r="J13" s="28">
        <v>1296</v>
      </c>
      <c r="K13" s="28">
        <v>1201</v>
      </c>
      <c r="L13" s="28">
        <v>928</v>
      </c>
      <c r="M13" s="28">
        <v>691</v>
      </c>
      <c r="N13" s="28">
        <v>515</v>
      </c>
      <c r="O13" s="28">
        <v>397</v>
      </c>
      <c r="P13" s="28">
        <v>295</v>
      </c>
      <c r="Q13" s="28">
        <v>207</v>
      </c>
      <c r="R13" s="28">
        <v>125</v>
      </c>
      <c r="S13" s="28">
        <v>64</v>
      </c>
      <c r="T13" s="28">
        <v>37</v>
      </c>
      <c r="U13" s="28">
        <v>19</v>
      </c>
      <c r="V13" s="28">
        <v>9</v>
      </c>
      <c r="W13" s="28">
        <v>9</v>
      </c>
      <c r="X13" s="28">
        <v>98</v>
      </c>
      <c r="Y13" s="28">
        <v>8195</v>
      </c>
      <c r="Z13" s="28">
        <v>143</v>
      </c>
      <c r="AA13" s="28">
        <v>0</v>
      </c>
      <c r="AB13" s="31" t="s">
        <v>58</v>
      </c>
    </row>
    <row r="14" spans="1:28" ht="21.75">
      <c r="A14" s="30" t="s">
        <v>53</v>
      </c>
      <c r="B14" s="27">
        <f t="shared" si="1"/>
        <v>39434</v>
      </c>
      <c r="C14" s="28">
        <v>2415</v>
      </c>
      <c r="D14" s="28">
        <v>3307</v>
      </c>
      <c r="E14" s="28">
        <v>3229</v>
      </c>
      <c r="F14" s="28">
        <v>3232</v>
      </c>
      <c r="G14" s="28">
        <v>3219</v>
      </c>
      <c r="H14" s="28">
        <v>3209</v>
      </c>
      <c r="I14" s="28">
        <v>3597</v>
      </c>
      <c r="J14" s="28">
        <v>3669</v>
      </c>
      <c r="K14" s="28">
        <v>3281</v>
      </c>
      <c r="L14" s="28">
        <v>2610</v>
      </c>
      <c r="M14" s="28">
        <v>1807</v>
      </c>
      <c r="N14" s="28">
        <v>1302</v>
      </c>
      <c r="O14" s="28">
        <v>1140</v>
      </c>
      <c r="P14" s="28">
        <v>935</v>
      </c>
      <c r="Q14" s="28">
        <v>628</v>
      </c>
      <c r="R14" s="28">
        <v>403</v>
      </c>
      <c r="S14" s="28">
        <v>192</v>
      </c>
      <c r="T14" s="28">
        <v>100</v>
      </c>
      <c r="U14" s="28">
        <v>45</v>
      </c>
      <c r="V14" s="28">
        <v>16</v>
      </c>
      <c r="W14" s="28">
        <v>13</v>
      </c>
      <c r="X14" s="28">
        <v>159</v>
      </c>
      <c r="Y14" s="28">
        <v>861</v>
      </c>
      <c r="Z14" s="28">
        <v>65</v>
      </c>
      <c r="AA14" s="28">
        <v>0</v>
      </c>
      <c r="AB14" s="31" t="s">
        <v>54</v>
      </c>
    </row>
    <row r="15" spans="1:28" ht="21.75">
      <c r="A15" s="30" t="s">
        <v>59</v>
      </c>
      <c r="B15" s="27">
        <f t="shared" si="1"/>
        <v>27876</v>
      </c>
      <c r="C15" s="28">
        <f aca="true" t="shared" si="4" ref="C15:AA15">C16+C17</f>
        <v>1603</v>
      </c>
      <c r="D15" s="28">
        <f t="shared" si="4"/>
        <v>2183</v>
      </c>
      <c r="E15" s="28">
        <f t="shared" si="4"/>
        <v>2087</v>
      </c>
      <c r="F15" s="28">
        <f t="shared" si="4"/>
        <v>2327</v>
      </c>
      <c r="G15" s="28">
        <f t="shared" si="4"/>
        <v>2374</v>
      </c>
      <c r="H15" s="28">
        <f t="shared" si="4"/>
        <v>2590</v>
      </c>
      <c r="I15" s="28">
        <f t="shared" si="4"/>
        <v>2624</v>
      </c>
      <c r="J15" s="28">
        <f t="shared" si="4"/>
        <v>2423</v>
      </c>
      <c r="K15" s="28">
        <f t="shared" si="4"/>
        <v>2142</v>
      </c>
      <c r="L15" s="28">
        <f t="shared" si="4"/>
        <v>1628</v>
      </c>
      <c r="M15" s="28">
        <f t="shared" si="4"/>
        <v>1223</v>
      </c>
      <c r="N15" s="28">
        <f t="shared" si="4"/>
        <v>994</v>
      </c>
      <c r="O15" s="28">
        <f t="shared" si="4"/>
        <v>930</v>
      </c>
      <c r="P15" s="28">
        <f t="shared" si="4"/>
        <v>697</v>
      </c>
      <c r="Q15" s="28">
        <f t="shared" si="4"/>
        <v>530</v>
      </c>
      <c r="R15" s="28">
        <f t="shared" si="4"/>
        <v>275</v>
      </c>
      <c r="S15" s="28">
        <f t="shared" si="4"/>
        <v>164</v>
      </c>
      <c r="T15" s="28">
        <f t="shared" si="4"/>
        <v>83</v>
      </c>
      <c r="U15" s="28">
        <f t="shared" si="4"/>
        <v>26</v>
      </c>
      <c r="V15" s="28">
        <f t="shared" si="4"/>
        <v>12</v>
      </c>
      <c r="W15" s="28">
        <f t="shared" si="4"/>
        <v>19</v>
      </c>
      <c r="X15" s="28">
        <f t="shared" si="4"/>
        <v>100</v>
      </c>
      <c r="Y15" s="28">
        <f t="shared" si="4"/>
        <v>786</v>
      </c>
      <c r="Z15" s="28">
        <f t="shared" si="4"/>
        <v>56</v>
      </c>
      <c r="AA15" s="28">
        <f t="shared" si="4"/>
        <v>0</v>
      </c>
      <c r="AB15" s="31" t="s">
        <v>60</v>
      </c>
    </row>
    <row r="16" spans="1:28" ht="21.75">
      <c r="A16" s="30" t="s">
        <v>61</v>
      </c>
      <c r="B16" s="27">
        <f t="shared" si="1"/>
        <v>5700</v>
      </c>
      <c r="C16" s="28">
        <v>300</v>
      </c>
      <c r="D16" s="28">
        <v>650</v>
      </c>
      <c r="E16" s="28">
        <v>636</v>
      </c>
      <c r="F16" s="28">
        <v>488</v>
      </c>
      <c r="G16" s="28">
        <v>408</v>
      </c>
      <c r="H16" s="28">
        <v>450</v>
      </c>
      <c r="I16" s="28">
        <v>450</v>
      </c>
      <c r="J16" s="28">
        <v>451</v>
      </c>
      <c r="K16" s="28">
        <v>415</v>
      </c>
      <c r="L16" s="28">
        <v>364</v>
      </c>
      <c r="M16" s="28">
        <v>232</v>
      </c>
      <c r="N16" s="28">
        <v>171</v>
      </c>
      <c r="O16" s="28">
        <v>153</v>
      </c>
      <c r="P16" s="28">
        <v>109</v>
      </c>
      <c r="Q16" s="28">
        <v>86</v>
      </c>
      <c r="R16" s="28">
        <v>55</v>
      </c>
      <c r="S16" s="28">
        <v>38</v>
      </c>
      <c r="T16" s="28">
        <v>16</v>
      </c>
      <c r="U16" s="28">
        <v>7</v>
      </c>
      <c r="V16" s="28">
        <v>3</v>
      </c>
      <c r="W16" s="28">
        <v>1</v>
      </c>
      <c r="X16" s="28">
        <v>4</v>
      </c>
      <c r="Y16" s="28">
        <v>184</v>
      </c>
      <c r="Z16" s="28">
        <v>29</v>
      </c>
      <c r="AA16" s="28">
        <v>0</v>
      </c>
      <c r="AB16" s="31" t="s">
        <v>62</v>
      </c>
    </row>
    <row r="17" spans="1:28" ht="21.75">
      <c r="A17" s="30" t="s">
        <v>53</v>
      </c>
      <c r="B17" s="27">
        <f t="shared" si="1"/>
        <v>22176</v>
      </c>
      <c r="C17" s="28">
        <v>1303</v>
      </c>
      <c r="D17" s="28">
        <v>1533</v>
      </c>
      <c r="E17" s="28">
        <v>1451</v>
      </c>
      <c r="F17" s="28">
        <v>1839</v>
      </c>
      <c r="G17" s="28">
        <v>1966</v>
      </c>
      <c r="H17" s="28">
        <v>2140</v>
      </c>
      <c r="I17" s="28">
        <v>2174</v>
      </c>
      <c r="J17" s="28">
        <v>1972</v>
      </c>
      <c r="K17" s="28">
        <v>1727</v>
      </c>
      <c r="L17" s="28">
        <v>1264</v>
      </c>
      <c r="M17" s="28">
        <v>991</v>
      </c>
      <c r="N17" s="28">
        <v>823</v>
      </c>
      <c r="O17" s="28">
        <v>777</v>
      </c>
      <c r="P17" s="28">
        <v>588</v>
      </c>
      <c r="Q17" s="28">
        <v>444</v>
      </c>
      <c r="R17" s="28">
        <v>220</v>
      </c>
      <c r="S17" s="28">
        <v>126</v>
      </c>
      <c r="T17" s="28">
        <v>67</v>
      </c>
      <c r="U17" s="28">
        <v>19</v>
      </c>
      <c r="V17" s="28">
        <v>9</v>
      </c>
      <c r="W17" s="28">
        <v>18</v>
      </c>
      <c r="X17" s="28">
        <v>96</v>
      </c>
      <c r="Y17" s="28">
        <v>602</v>
      </c>
      <c r="Z17" s="28">
        <v>27</v>
      </c>
      <c r="AA17" s="28">
        <v>0</v>
      </c>
      <c r="AB17" s="31" t="s">
        <v>54</v>
      </c>
    </row>
    <row r="18" spans="1:28" ht="21.75">
      <c r="A18" s="30" t="s">
        <v>63</v>
      </c>
      <c r="B18" s="27">
        <f t="shared" si="1"/>
        <v>33674</v>
      </c>
      <c r="C18" s="28">
        <f aca="true" t="shared" si="5" ref="C18:AA18">C19+C20</f>
        <v>1956</v>
      </c>
      <c r="D18" s="28">
        <f t="shared" si="5"/>
        <v>2428</v>
      </c>
      <c r="E18" s="28">
        <f t="shared" si="5"/>
        <v>2304</v>
      </c>
      <c r="F18" s="28">
        <f t="shared" si="5"/>
        <v>2566</v>
      </c>
      <c r="G18" s="28">
        <f t="shared" si="5"/>
        <v>2634</v>
      </c>
      <c r="H18" s="28">
        <f t="shared" si="5"/>
        <v>2980</v>
      </c>
      <c r="I18" s="28">
        <f t="shared" si="5"/>
        <v>3238</v>
      </c>
      <c r="J18" s="28">
        <f t="shared" si="5"/>
        <v>3114</v>
      </c>
      <c r="K18" s="28">
        <f t="shared" si="5"/>
        <v>2442</v>
      </c>
      <c r="L18" s="28">
        <f t="shared" si="5"/>
        <v>1364</v>
      </c>
      <c r="M18" s="28">
        <f t="shared" si="5"/>
        <v>931</v>
      </c>
      <c r="N18" s="28">
        <f t="shared" si="5"/>
        <v>836</v>
      </c>
      <c r="O18" s="28">
        <f t="shared" si="5"/>
        <v>751</v>
      </c>
      <c r="P18" s="28">
        <f t="shared" si="5"/>
        <v>612</v>
      </c>
      <c r="Q18" s="28">
        <f t="shared" si="5"/>
        <v>393</v>
      </c>
      <c r="R18" s="28">
        <f t="shared" si="5"/>
        <v>157</v>
      </c>
      <c r="S18" s="28">
        <f t="shared" si="5"/>
        <v>101</v>
      </c>
      <c r="T18" s="28">
        <f t="shared" si="5"/>
        <v>57</v>
      </c>
      <c r="U18" s="28">
        <f t="shared" si="5"/>
        <v>16</v>
      </c>
      <c r="V18" s="28">
        <f t="shared" si="5"/>
        <v>10</v>
      </c>
      <c r="W18" s="28">
        <f t="shared" si="5"/>
        <v>12</v>
      </c>
      <c r="X18" s="28">
        <f t="shared" si="5"/>
        <v>3592</v>
      </c>
      <c r="Y18" s="28">
        <f t="shared" si="5"/>
        <v>1126</v>
      </c>
      <c r="Z18" s="28">
        <f t="shared" si="5"/>
        <v>54</v>
      </c>
      <c r="AA18" s="28">
        <f t="shared" si="5"/>
        <v>0</v>
      </c>
      <c r="AB18" s="31" t="s">
        <v>64</v>
      </c>
    </row>
    <row r="19" spans="1:28" ht="21.75">
      <c r="A19" s="30" t="s">
        <v>65</v>
      </c>
      <c r="B19" s="27">
        <f t="shared" si="1"/>
        <v>5007</v>
      </c>
      <c r="C19" s="28">
        <v>238</v>
      </c>
      <c r="D19" s="28">
        <v>313</v>
      </c>
      <c r="E19" s="28">
        <v>273</v>
      </c>
      <c r="F19" s="28">
        <v>312</v>
      </c>
      <c r="G19" s="28">
        <v>357</v>
      </c>
      <c r="H19" s="28">
        <v>399</v>
      </c>
      <c r="I19" s="28">
        <v>433</v>
      </c>
      <c r="J19" s="28">
        <v>463</v>
      </c>
      <c r="K19" s="28">
        <v>360</v>
      </c>
      <c r="L19" s="28">
        <v>304</v>
      </c>
      <c r="M19" s="28">
        <v>217</v>
      </c>
      <c r="N19" s="28">
        <v>172</v>
      </c>
      <c r="O19" s="28">
        <v>161</v>
      </c>
      <c r="P19" s="28">
        <v>138</v>
      </c>
      <c r="Q19" s="28">
        <v>105</v>
      </c>
      <c r="R19" s="28">
        <v>42</v>
      </c>
      <c r="S19" s="28">
        <v>32</v>
      </c>
      <c r="T19" s="28">
        <v>18</v>
      </c>
      <c r="U19" s="28">
        <v>5</v>
      </c>
      <c r="V19" s="28">
        <v>1</v>
      </c>
      <c r="W19" s="28">
        <v>3</v>
      </c>
      <c r="X19" s="28">
        <v>13</v>
      </c>
      <c r="Y19" s="28">
        <v>638</v>
      </c>
      <c r="Z19" s="28">
        <v>10</v>
      </c>
      <c r="AA19" s="28">
        <v>0</v>
      </c>
      <c r="AB19" s="31" t="s">
        <v>66</v>
      </c>
    </row>
    <row r="20" spans="1:28" ht="21.75">
      <c r="A20" s="30" t="s">
        <v>53</v>
      </c>
      <c r="B20" s="27">
        <f t="shared" si="1"/>
        <v>28667</v>
      </c>
      <c r="C20" s="28">
        <v>1718</v>
      </c>
      <c r="D20" s="28">
        <v>2115</v>
      </c>
      <c r="E20" s="28">
        <v>2031</v>
      </c>
      <c r="F20" s="28">
        <v>2254</v>
      </c>
      <c r="G20" s="28">
        <v>2277</v>
      </c>
      <c r="H20" s="28">
        <v>2581</v>
      </c>
      <c r="I20" s="28">
        <v>2805</v>
      </c>
      <c r="J20" s="28">
        <v>2651</v>
      </c>
      <c r="K20" s="28">
        <v>2082</v>
      </c>
      <c r="L20" s="28">
        <v>1060</v>
      </c>
      <c r="M20" s="28">
        <v>714</v>
      </c>
      <c r="N20" s="28">
        <v>664</v>
      </c>
      <c r="O20" s="28">
        <v>590</v>
      </c>
      <c r="P20" s="28">
        <v>474</v>
      </c>
      <c r="Q20" s="28">
        <v>288</v>
      </c>
      <c r="R20" s="28">
        <v>115</v>
      </c>
      <c r="S20" s="28">
        <v>69</v>
      </c>
      <c r="T20" s="28">
        <v>39</v>
      </c>
      <c r="U20" s="28">
        <v>11</v>
      </c>
      <c r="V20" s="28">
        <v>9</v>
      </c>
      <c r="W20" s="28">
        <v>9</v>
      </c>
      <c r="X20" s="28">
        <v>3579</v>
      </c>
      <c r="Y20" s="28">
        <v>488</v>
      </c>
      <c r="Z20" s="28">
        <v>44</v>
      </c>
      <c r="AA20" s="28">
        <v>0</v>
      </c>
      <c r="AB20" s="32" t="s">
        <v>54</v>
      </c>
    </row>
    <row r="21" spans="1:28" ht="21.75">
      <c r="A21" s="30" t="s">
        <v>67</v>
      </c>
      <c r="B21" s="27">
        <f t="shared" si="1"/>
        <v>17683</v>
      </c>
      <c r="C21" s="28">
        <v>1169</v>
      </c>
      <c r="D21" s="28">
        <v>1407</v>
      </c>
      <c r="E21" s="28">
        <v>1443</v>
      </c>
      <c r="F21" s="28">
        <v>1745</v>
      </c>
      <c r="G21" s="28">
        <v>1574</v>
      </c>
      <c r="H21" s="28">
        <v>1660</v>
      </c>
      <c r="I21" s="28">
        <v>1635</v>
      </c>
      <c r="J21" s="28">
        <v>1526</v>
      </c>
      <c r="K21" s="28">
        <v>1251</v>
      </c>
      <c r="L21" s="28">
        <v>911</v>
      </c>
      <c r="M21" s="28">
        <v>714</v>
      </c>
      <c r="N21" s="28">
        <v>595</v>
      </c>
      <c r="O21" s="28">
        <v>563</v>
      </c>
      <c r="P21" s="28">
        <v>443</v>
      </c>
      <c r="Q21" s="28">
        <v>291</v>
      </c>
      <c r="R21" s="28">
        <v>188</v>
      </c>
      <c r="S21" s="28">
        <v>78</v>
      </c>
      <c r="T21" s="28">
        <v>46</v>
      </c>
      <c r="U21" s="28">
        <v>24</v>
      </c>
      <c r="V21" s="28">
        <v>17</v>
      </c>
      <c r="W21" s="28">
        <v>33</v>
      </c>
      <c r="X21" s="28">
        <v>168</v>
      </c>
      <c r="Y21" s="28">
        <v>191</v>
      </c>
      <c r="Z21" s="28">
        <v>11</v>
      </c>
      <c r="AA21" s="28">
        <v>0</v>
      </c>
      <c r="AB21" s="33" t="s">
        <v>68</v>
      </c>
    </row>
    <row r="22" spans="1:28" ht="21.75">
      <c r="A22" s="30" t="s">
        <v>69</v>
      </c>
      <c r="B22" s="27">
        <f t="shared" si="1"/>
        <v>14659</v>
      </c>
      <c r="C22" s="28">
        <v>812</v>
      </c>
      <c r="D22" s="28">
        <v>1077</v>
      </c>
      <c r="E22" s="28">
        <v>1072</v>
      </c>
      <c r="F22" s="28">
        <v>1142</v>
      </c>
      <c r="G22" s="28">
        <v>1127</v>
      </c>
      <c r="H22" s="28">
        <v>1241</v>
      </c>
      <c r="I22" s="28">
        <v>1436</v>
      </c>
      <c r="J22" s="28">
        <v>1324</v>
      </c>
      <c r="K22" s="28">
        <v>1134</v>
      </c>
      <c r="L22" s="28">
        <v>910</v>
      </c>
      <c r="M22" s="28">
        <v>656</v>
      </c>
      <c r="N22" s="28">
        <v>489</v>
      </c>
      <c r="O22" s="28">
        <v>514</v>
      </c>
      <c r="P22" s="28">
        <v>450</v>
      </c>
      <c r="Q22" s="28">
        <v>326</v>
      </c>
      <c r="R22" s="28">
        <v>181</v>
      </c>
      <c r="S22" s="28">
        <v>105</v>
      </c>
      <c r="T22" s="28">
        <v>44</v>
      </c>
      <c r="U22" s="28">
        <v>22</v>
      </c>
      <c r="V22" s="28">
        <v>6</v>
      </c>
      <c r="W22" s="28">
        <v>7</v>
      </c>
      <c r="X22" s="28">
        <v>199</v>
      </c>
      <c r="Y22" s="28">
        <v>359</v>
      </c>
      <c r="Z22" s="28">
        <v>26</v>
      </c>
      <c r="AA22" s="28">
        <v>0</v>
      </c>
      <c r="AB22" s="32" t="s">
        <v>70</v>
      </c>
    </row>
    <row r="23" spans="1:28" ht="21.75">
      <c r="A23" s="30" t="s">
        <v>71</v>
      </c>
      <c r="B23" s="27">
        <f t="shared" si="1"/>
        <v>15389</v>
      </c>
      <c r="C23" s="28">
        <v>836</v>
      </c>
      <c r="D23" s="28">
        <v>1150</v>
      </c>
      <c r="E23" s="28">
        <v>1057</v>
      </c>
      <c r="F23" s="28">
        <v>1139</v>
      </c>
      <c r="G23" s="28">
        <v>1252</v>
      </c>
      <c r="H23" s="28">
        <v>1339</v>
      </c>
      <c r="I23" s="28">
        <v>1444</v>
      </c>
      <c r="J23" s="28">
        <v>1541</v>
      </c>
      <c r="K23" s="28">
        <v>1138</v>
      </c>
      <c r="L23" s="28">
        <v>786</v>
      </c>
      <c r="M23" s="28">
        <v>584</v>
      </c>
      <c r="N23" s="28">
        <v>440</v>
      </c>
      <c r="O23" s="28">
        <v>423</v>
      </c>
      <c r="P23" s="28">
        <v>354</v>
      </c>
      <c r="Q23" s="28">
        <v>212</v>
      </c>
      <c r="R23" s="28">
        <v>109</v>
      </c>
      <c r="S23" s="28">
        <v>55</v>
      </c>
      <c r="T23" s="28">
        <v>11</v>
      </c>
      <c r="U23" s="28">
        <v>7</v>
      </c>
      <c r="V23" s="28">
        <v>0</v>
      </c>
      <c r="W23" s="28">
        <v>1</v>
      </c>
      <c r="X23" s="28">
        <v>1369</v>
      </c>
      <c r="Y23" s="28">
        <v>132</v>
      </c>
      <c r="Z23" s="28">
        <v>10</v>
      </c>
      <c r="AA23" s="28">
        <v>0</v>
      </c>
      <c r="AB23" s="32" t="s">
        <v>72</v>
      </c>
    </row>
    <row r="24" spans="1:28" ht="21.75">
      <c r="A24" s="30" t="s">
        <v>73</v>
      </c>
      <c r="B24" s="27">
        <f t="shared" si="1"/>
        <v>29702</v>
      </c>
      <c r="C24" s="28">
        <v>1848</v>
      </c>
      <c r="D24" s="28">
        <v>2497</v>
      </c>
      <c r="E24" s="28">
        <v>2356</v>
      </c>
      <c r="F24" s="28">
        <v>2771</v>
      </c>
      <c r="G24" s="28">
        <v>2670</v>
      </c>
      <c r="H24" s="28">
        <v>2808</v>
      </c>
      <c r="I24" s="28">
        <v>2833</v>
      </c>
      <c r="J24" s="28">
        <v>2580</v>
      </c>
      <c r="K24" s="28">
        <v>2039</v>
      </c>
      <c r="L24" s="28">
        <v>1487</v>
      </c>
      <c r="M24" s="28">
        <v>1193</v>
      </c>
      <c r="N24" s="28">
        <v>896</v>
      </c>
      <c r="O24" s="28">
        <v>868</v>
      </c>
      <c r="P24" s="28">
        <v>611</v>
      </c>
      <c r="Q24" s="28">
        <v>427</v>
      </c>
      <c r="R24" s="28">
        <v>234</v>
      </c>
      <c r="S24" s="28">
        <v>116</v>
      </c>
      <c r="T24" s="28">
        <v>61</v>
      </c>
      <c r="U24" s="28">
        <v>31</v>
      </c>
      <c r="V24" s="28">
        <v>15</v>
      </c>
      <c r="W24" s="28">
        <v>19</v>
      </c>
      <c r="X24" s="28">
        <v>986</v>
      </c>
      <c r="Y24" s="28">
        <v>339</v>
      </c>
      <c r="Z24" s="28">
        <v>17</v>
      </c>
      <c r="AA24" s="28">
        <v>0</v>
      </c>
      <c r="AB24" s="33" t="s">
        <v>74</v>
      </c>
    </row>
    <row r="25" spans="1:28" ht="21.75">
      <c r="A25" s="30" t="s">
        <v>75</v>
      </c>
      <c r="B25" s="27">
        <f t="shared" si="1"/>
        <v>16636</v>
      </c>
      <c r="C25" s="28">
        <v>1186</v>
      </c>
      <c r="D25" s="28">
        <v>1408</v>
      </c>
      <c r="E25" s="28">
        <v>1447</v>
      </c>
      <c r="F25" s="28">
        <v>1557</v>
      </c>
      <c r="G25" s="28">
        <v>1547</v>
      </c>
      <c r="H25" s="28">
        <v>1558</v>
      </c>
      <c r="I25" s="28">
        <v>1561</v>
      </c>
      <c r="J25" s="28">
        <v>1388</v>
      </c>
      <c r="K25" s="28">
        <v>1071</v>
      </c>
      <c r="L25" s="28">
        <v>681</v>
      </c>
      <c r="M25" s="28">
        <v>506</v>
      </c>
      <c r="N25" s="28">
        <v>390</v>
      </c>
      <c r="O25" s="28">
        <v>360</v>
      </c>
      <c r="P25" s="28">
        <v>245</v>
      </c>
      <c r="Q25" s="28">
        <v>117</v>
      </c>
      <c r="R25" s="28">
        <v>64</v>
      </c>
      <c r="S25" s="28">
        <v>35</v>
      </c>
      <c r="T25" s="28">
        <v>9</v>
      </c>
      <c r="U25" s="28">
        <v>5</v>
      </c>
      <c r="V25" s="28">
        <v>3</v>
      </c>
      <c r="W25" s="28">
        <v>1</v>
      </c>
      <c r="X25" s="28">
        <v>1131</v>
      </c>
      <c r="Y25" s="28">
        <v>360</v>
      </c>
      <c r="Z25" s="28">
        <v>6</v>
      </c>
      <c r="AA25" s="28">
        <v>0</v>
      </c>
      <c r="AB25" s="32" t="s">
        <v>76</v>
      </c>
    </row>
    <row r="26" spans="1:28" ht="21.75">
      <c r="A26" s="30" t="s">
        <v>77</v>
      </c>
      <c r="B26" s="27">
        <f t="shared" si="1"/>
        <v>15740</v>
      </c>
      <c r="C26" s="28">
        <v>1016</v>
      </c>
      <c r="D26" s="28">
        <v>1139</v>
      </c>
      <c r="E26" s="28">
        <v>1100</v>
      </c>
      <c r="F26" s="28">
        <v>1209</v>
      </c>
      <c r="G26" s="28">
        <v>1329</v>
      </c>
      <c r="H26" s="28">
        <v>1528</v>
      </c>
      <c r="I26" s="28">
        <v>1623</v>
      </c>
      <c r="J26" s="28">
        <v>1393</v>
      </c>
      <c r="K26" s="28">
        <v>1102</v>
      </c>
      <c r="L26" s="28">
        <v>517</v>
      </c>
      <c r="M26" s="28">
        <v>347</v>
      </c>
      <c r="N26" s="28">
        <v>350</v>
      </c>
      <c r="O26" s="28">
        <v>275</v>
      </c>
      <c r="P26" s="28">
        <v>189</v>
      </c>
      <c r="Q26" s="28">
        <v>118</v>
      </c>
      <c r="R26" s="28">
        <v>49</v>
      </c>
      <c r="S26" s="28">
        <v>23</v>
      </c>
      <c r="T26" s="28">
        <v>8</v>
      </c>
      <c r="U26" s="28">
        <v>7</v>
      </c>
      <c r="V26" s="28">
        <v>4</v>
      </c>
      <c r="W26" s="28">
        <v>5</v>
      </c>
      <c r="X26" s="28">
        <v>2288</v>
      </c>
      <c r="Y26" s="28">
        <v>103</v>
      </c>
      <c r="Z26" s="28">
        <v>18</v>
      </c>
      <c r="AA26" s="28">
        <v>0</v>
      </c>
      <c r="AB26" s="32" t="s">
        <v>78</v>
      </c>
    </row>
    <row r="27" spans="1:28" ht="21.75">
      <c r="A27" s="34" t="s">
        <v>79</v>
      </c>
      <c r="B27" s="35">
        <f t="shared" si="1"/>
        <v>12009</v>
      </c>
      <c r="C27" s="36">
        <v>810</v>
      </c>
      <c r="D27" s="36">
        <v>988</v>
      </c>
      <c r="E27" s="36">
        <v>952</v>
      </c>
      <c r="F27" s="36">
        <v>961</v>
      </c>
      <c r="G27" s="36">
        <v>1080</v>
      </c>
      <c r="H27" s="36">
        <v>1194</v>
      </c>
      <c r="I27" s="36">
        <v>1160</v>
      </c>
      <c r="J27" s="36">
        <v>1045</v>
      </c>
      <c r="K27" s="36">
        <v>887</v>
      </c>
      <c r="L27" s="36">
        <v>603</v>
      </c>
      <c r="M27" s="36">
        <v>434</v>
      </c>
      <c r="N27" s="36">
        <v>397</v>
      </c>
      <c r="O27" s="36">
        <v>386</v>
      </c>
      <c r="P27" s="36">
        <v>311</v>
      </c>
      <c r="Q27" s="36">
        <v>190</v>
      </c>
      <c r="R27" s="36">
        <v>102</v>
      </c>
      <c r="S27" s="36">
        <v>60</v>
      </c>
      <c r="T27" s="36">
        <v>29</v>
      </c>
      <c r="U27" s="36">
        <v>11</v>
      </c>
      <c r="V27" s="36">
        <v>5</v>
      </c>
      <c r="W27" s="36">
        <v>5</v>
      </c>
      <c r="X27" s="36">
        <v>345</v>
      </c>
      <c r="Y27" s="36">
        <v>46</v>
      </c>
      <c r="Z27" s="36">
        <v>8</v>
      </c>
      <c r="AA27" s="36">
        <v>0</v>
      </c>
      <c r="AB27" s="37" t="s">
        <v>80</v>
      </c>
    </row>
    <row r="28" spans="1:28" ht="21.75">
      <c r="A28" s="5"/>
      <c r="B28" s="5"/>
      <c r="C28" s="5"/>
      <c r="D28" s="5"/>
      <c r="E28" s="5"/>
      <c r="F28" s="5"/>
      <c r="G28" s="5"/>
      <c r="H28" s="5"/>
      <c r="I28" s="38"/>
      <c r="J28" s="5"/>
      <c r="K28" s="5"/>
      <c r="L28" s="38" t="s">
        <v>81</v>
      </c>
      <c r="M28" s="3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21.75">
      <c r="A29" s="5"/>
      <c r="B29" s="5"/>
      <c r="C29" s="5"/>
      <c r="D29" s="5"/>
      <c r="E29" s="5"/>
      <c r="F29" s="5"/>
      <c r="G29" s="5"/>
      <c r="H29" s="5"/>
      <c r="I29" s="38"/>
      <c r="J29" s="5"/>
      <c r="K29" s="5" t="s">
        <v>82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</sheetData>
  <printOptions horizontalCentered="1"/>
  <pageMargins left="0.11811023622047245" right="0.11811023622047245" top="0.984251968503937" bottom="0.1968503937007874" header="0.5118110236220472" footer="0.5118110236220472"/>
  <pageSetup horizontalDpi="180" verticalDpi="18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2005-09-14T05:22:20Z</dcterms:created>
  <dcterms:modified xsi:type="dcterms:W3CDTF">2005-09-14T05:22:30Z</dcterms:modified>
  <cp:category/>
  <cp:version/>
  <cp:contentType/>
  <cp:contentStatus/>
</cp:coreProperties>
</file>