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<sst xmlns="http://schemas.openxmlformats.org/spreadsheetml/2006/main" count="158" uniqueCount="102">
  <si>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 xml:space="preserve">                         ตาราง  1.2   จำนวนประชากร  จำแนกตามหมวดอายุ และอำเภอ   พ.ศ. 2546</t>
  </si>
  <si>
    <t xml:space="preserve">                      TABLE  1.2   NUMBER OF POPULATION  BY AGE GROUP AND AMPHOE  :  2003</t>
  </si>
  <si>
    <t>อำเภอ/กิ่งอำเภอ</t>
  </si>
  <si>
    <t>หมวดอายุ (ปี)   Age group (Years)</t>
  </si>
  <si>
    <t>Amphoe/King amphoe</t>
  </si>
  <si>
    <t>100 และ</t>
  </si>
  <si>
    <t>ไม่ทราบ/</t>
  </si>
  <si>
    <t>ผู้ไม่ใช่</t>
  </si>
  <si>
    <t>รวม</t>
  </si>
  <si>
    <t>มากกว่า</t>
  </si>
  <si>
    <t>ปีจันทรคติ</t>
  </si>
  <si>
    <t>สัญชาติ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</si>
  <si>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</si>
  <si>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</si>
  <si>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</si>
  <si>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</si>
  <si>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</si>
  <si>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</si>
  <si>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</si>
  <si>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</si>
  <si>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</si>
  <si>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</si>
  <si>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</si>
  <si>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</si>
  <si>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</si>
  <si>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</si>
  <si>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</si>
  <si>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</si>
  <si>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</si>
  <si>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</si>
  <si>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</si>
  <si>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</si>
  <si>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</si>
  <si>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Unknown/</t>
  </si>
  <si>
    <t>ไทย</t>
  </si>
  <si>
    <t>and</t>
  </si>
  <si>
    <t xml:space="preserve">lunar </t>
  </si>
  <si>
    <t>Not thai</t>
  </si>
  <si>
    <t>over</t>
  </si>
  <si>
    <t>calendar</t>
  </si>
  <si>
    <t>nationality</t>
  </si>
  <si>
    <t>รวมยอด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</si>
  <si>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</si>
  <si>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</si>
  <si>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</si>
  <si>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</si>
  <si>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</si>
  <si>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</si>
  <si>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</si>
  <si>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</si>
  <si>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</si>
  <si>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</si>
  <si>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</si>
  <si>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</si>
  <si>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</si>
  <si>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</si>
  <si>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</si>
  <si>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</si>
  <si>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</si>
  <si>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</si>
  <si>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</si>
  <si>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</si>
  <si>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</si>
  <si>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</si>
  <si>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</si>
  <si>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</si>
  <si>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</si>
  <si>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</si>
  <si>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</si>
  <si>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</si>
  <si>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</si>
  <si>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</si>
  <si>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</si>
  <si>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</si>
  <si>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</si>
  <si>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</si>
  <si>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 xml:space="preserve">                         ตาราง  1.2   จำนวนประชากร  จำแนกตามหมวดอายุ และอำเภอ   พ.ศ. 2546  (ต่อ)</t>
  </si>
  <si>
    <t xml:space="preserve">                      TABLE  1.2   NUMBER OF POPULATION  BY AGE GROUP AND AMPHOE  :  2003 (CONTD.)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</si>
  <si>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</si>
  <si>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</si>
  <si>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</si>
  <si>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</si>
  <si>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</si>
  <si>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</si>
  <si>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</si>
  <si>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</si>
  <si>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</si>
  <si>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</si>
  <si>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</si>
  <si>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</si>
  <si>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</si>
  <si>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</si>
  <si>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</si>
  <si>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</si>
  <si>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</si>
  <si>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</si>
  <si>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</si>
  <si>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</si>
  <si>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</si>
  <si>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</si>
  <si>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>ที่มา  :  กรมการปกครอง กระทรวงมหาดไทย</t>
  </si>
  <si>
    <t>Source  :  Department of Local Administration, Ministry of Interior.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</si>
</sst>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2"/>
      <name val="MS Sans Serif"/>
      <family val="0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8" applyFont="1" applyAlignment="1">
      <alignment horizontal="left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17" applyFont="1" applyBorder="1" applyAlignment="1">
      <alignment horizontal="centerContinuous"/>
      <protection/>
    </xf>
    <xf numFmtId="0" fontId="6" fillId="0" borderId="4" xfId="0" applyFont="1" applyBorder="1" applyAlignment="1">
      <alignment horizontal="centerContinuous"/>
    </xf>
    <xf numFmtId="0" fontId="6" fillId="0" borderId="5" xfId="15" applyFont="1" applyBorder="1" applyAlignment="1">
      <alignment horizontal="center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8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6" fillId="0" borderId="10" xfId="17" applyFont="1" applyBorder="1" applyAlignment="1">
      <alignment/>
      <protection/>
    </xf>
    <xf numFmtId="0" fontId="6" fillId="0" borderId="11" xfId="17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0" xfId="17" applyFont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6" fillId="0" borderId="13" xfId="17" applyFont="1" applyBorder="1" applyAlignment="1">
      <alignment horizontal="center"/>
      <protection/>
    </xf>
    <xf numFmtId="0" fontId="6" fillId="0" borderId="13" xfId="17" applyFont="1" applyBorder="1" applyAlignment="1">
      <alignment/>
      <protection/>
    </xf>
    <xf numFmtId="0" fontId="6" fillId="0" borderId="14" xfId="17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0" xfId="17" applyFont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6" xfId="0" applyFont="1" applyBorder="1" applyAlignment="1">
      <alignment horizontal="left" indent="2"/>
    </xf>
    <xf numFmtId="3" fontId="6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horizontal="right"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5" xfId="0" applyFont="1" applyBorder="1" applyAlignment="1">
      <alignment horizontal="left" indent="2"/>
    </xf>
    <xf numFmtId="3" fontId="6" fillId="0" borderId="2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2" xfId="0" applyFont="1" applyBorder="1" applyAlignment="1">
      <alignment horizontal="centerContinuous"/>
    </xf>
    <xf numFmtId="0" fontId="6" fillId="0" borderId="0" xfId="17" applyFont="1" applyBorder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3" fontId="6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19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right"/>
    </xf>
    <xf numFmtId="0" fontId="7" fillId="0" borderId="0" xfId="0" applyFont="1" applyAlignment="1">
      <alignment horizontal="left"/>
    </xf>
  </cellXfs>
  <cellStyles count="10">
    <cellStyle name="Normal" xfId="0"/>
    <cellStyle name="Enghead" xfId="15"/>
    <cellStyle name="Normal_1 (2)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0</xdr:col>
      <xdr:colOff>0</xdr:colOff>
      <xdr:row>6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4668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28125" style="3" customWidth="1"/>
    <col min="2" max="2" width="11.57421875" style="3" customWidth="1"/>
    <col min="3" max="22" width="5.140625" style="3" customWidth="1"/>
    <col min="23" max="23" width="5.8515625" style="3" customWidth="1"/>
    <col min="24" max="24" width="8.140625" style="3" customWidth="1"/>
    <col min="25" max="25" width="7.7109375" style="3" customWidth="1"/>
    <col min="26" max="26" width="38.28125" style="3" customWidth="1"/>
    <col min="27" max="16384" width="9.140625" style="3" customWidth="1"/>
  </cols>
  <sheetData>
    <row r="1" spans="1:2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9.75" customHeight="1">
      <c r="Z3" s="6"/>
    </row>
    <row r="4" spans="1:26" ht="27.75" customHeight="1">
      <c r="A4" s="7" t="s">
        <v>2</v>
      </c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 t="s">
        <v>4</v>
      </c>
    </row>
    <row r="5" spans="1:26" ht="21" customHeight="1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7" t="s">
        <v>5</v>
      </c>
      <c r="X5" s="14" t="s">
        <v>6</v>
      </c>
      <c r="Y5" s="18" t="s">
        <v>7</v>
      </c>
      <c r="Z5" s="19"/>
    </row>
    <row r="6" spans="1:26" ht="21">
      <c r="A6" s="12"/>
      <c r="B6" s="20" t="s">
        <v>8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  <c r="U6" s="23"/>
      <c r="V6" s="23"/>
      <c r="W6" s="24" t="s">
        <v>9</v>
      </c>
      <c r="X6" s="21" t="s">
        <v>10</v>
      </c>
      <c r="Y6" s="25" t="s">
        <v>11</v>
      </c>
      <c r="Z6" s="19"/>
    </row>
    <row r="7" spans="1:26" ht="24" customHeight="1">
      <c r="A7" s="12"/>
      <c r="B7" s="26" t="s">
        <v>12</v>
      </c>
      <c r="C7" s="21" t="s">
        <v>13</v>
      </c>
      <c r="D7" s="22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2" t="s">
        <v>19</v>
      </c>
      <c r="J7" s="22" t="s">
        <v>20</v>
      </c>
      <c r="K7" s="22" t="s">
        <v>21</v>
      </c>
      <c r="L7" s="22" t="s">
        <v>22</v>
      </c>
      <c r="M7" s="22" t="s">
        <v>23</v>
      </c>
      <c r="N7" s="22" t="s">
        <v>24</v>
      </c>
      <c r="O7" s="22" t="s">
        <v>25</v>
      </c>
      <c r="P7" s="22" t="s">
        <v>26</v>
      </c>
      <c r="Q7" s="22" t="s">
        <v>27</v>
      </c>
      <c r="R7" s="22" t="s">
        <v>28</v>
      </c>
      <c r="S7" s="23" t="s">
        <v>29</v>
      </c>
      <c r="T7" s="23" t="s">
        <v>30</v>
      </c>
      <c r="U7" s="23" t="s">
        <v>31</v>
      </c>
      <c r="V7" s="23" t="s">
        <v>32</v>
      </c>
      <c r="W7" s="23">
        <v>100</v>
      </c>
      <c r="X7" s="27" t="s">
        <v>33</v>
      </c>
      <c r="Y7" s="28" t="s">
        <v>34</v>
      </c>
      <c r="Z7" s="19"/>
    </row>
    <row r="8" spans="1:26" ht="21">
      <c r="A8" s="12"/>
      <c r="B8" s="13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1"/>
      <c r="U8" s="31"/>
      <c r="V8" s="31"/>
      <c r="W8" s="32" t="s">
        <v>35</v>
      </c>
      <c r="X8" s="33" t="s">
        <v>36</v>
      </c>
      <c r="Y8" s="34" t="s">
        <v>37</v>
      </c>
      <c r="Z8" s="19"/>
    </row>
    <row r="9" spans="1:26" ht="21">
      <c r="A9" s="35"/>
      <c r="B9" s="13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2" t="s">
        <v>38</v>
      </c>
      <c r="X9" s="33" t="s">
        <v>39</v>
      </c>
      <c r="Y9" s="36" t="s">
        <v>40</v>
      </c>
      <c r="Z9" s="37"/>
    </row>
    <row r="10" spans="1:30" ht="24" customHeight="1">
      <c r="A10" s="38" t="s">
        <v>41</v>
      </c>
      <c r="B10" s="39">
        <f aca="true" t="shared" si="0" ref="B10:B31">SUM(C10:Y10)</f>
        <v>511587</v>
      </c>
      <c r="C10" s="40">
        <f aca="true" t="shared" si="1" ref="C10:Y10">C11+C12</f>
        <v>31800</v>
      </c>
      <c r="D10" s="41">
        <f t="shared" si="1"/>
        <v>37313</v>
      </c>
      <c r="E10" s="41">
        <f t="shared" si="1"/>
        <v>37474</v>
      </c>
      <c r="F10" s="41">
        <f t="shared" si="1"/>
        <v>36443</v>
      </c>
      <c r="G10" s="41">
        <f t="shared" si="1"/>
        <v>40803</v>
      </c>
      <c r="H10" s="41">
        <f t="shared" si="1"/>
        <v>40766</v>
      </c>
      <c r="I10" s="41">
        <f t="shared" si="1"/>
        <v>44167</v>
      </c>
      <c r="J10" s="41">
        <f t="shared" si="1"/>
        <v>44987</v>
      </c>
      <c r="K10" s="41">
        <f t="shared" si="1"/>
        <v>40398</v>
      </c>
      <c r="L10" s="41">
        <f t="shared" si="1"/>
        <v>31876</v>
      </c>
      <c r="M10" s="41">
        <f t="shared" si="1"/>
        <v>24185</v>
      </c>
      <c r="N10" s="41">
        <f t="shared" si="1"/>
        <v>16663</v>
      </c>
      <c r="O10" s="41">
        <f t="shared" si="1"/>
        <v>14846</v>
      </c>
      <c r="P10" s="41">
        <f t="shared" si="1"/>
        <v>12724</v>
      </c>
      <c r="Q10" s="41">
        <f t="shared" si="1"/>
        <v>9079</v>
      </c>
      <c r="R10" s="41">
        <f t="shared" si="1"/>
        <v>5699</v>
      </c>
      <c r="S10" s="41">
        <f t="shared" si="1"/>
        <v>2986</v>
      </c>
      <c r="T10" s="41">
        <f t="shared" si="1"/>
        <v>1461</v>
      </c>
      <c r="U10" s="41">
        <f t="shared" si="1"/>
        <v>568</v>
      </c>
      <c r="V10" s="41">
        <f t="shared" si="1"/>
        <v>189</v>
      </c>
      <c r="W10" s="41">
        <f t="shared" si="1"/>
        <v>178</v>
      </c>
      <c r="X10" s="42">
        <f t="shared" si="1"/>
        <v>36453</v>
      </c>
      <c r="Y10" s="43">
        <f t="shared" si="1"/>
        <v>529</v>
      </c>
      <c r="Z10" s="44" t="s">
        <v>12</v>
      </c>
      <c r="AA10" s="45"/>
      <c r="AB10" s="45"/>
      <c r="AC10" s="45"/>
      <c r="AD10" s="45"/>
    </row>
    <row r="11" spans="1:30" ht="24" customHeight="1">
      <c r="A11" s="46" t="s">
        <v>42</v>
      </c>
      <c r="B11" s="47">
        <f t="shared" si="0"/>
        <v>152446</v>
      </c>
      <c r="C11" s="48">
        <f aca="true" t="shared" si="2" ref="C11:Y11">C14+C15+C16+C17+C18+C19+C22+C25+C26+C27+C30+C43+C46+C47+C50+C54</f>
        <v>8038</v>
      </c>
      <c r="D11" s="49">
        <f t="shared" si="2"/>
        <v>10551</v>
      </c>
      <c r="E11" s="49">
        <f t="shared" si="2"/>
        <v>11163</v>
      </c>
      <c r="F11" s="49">
        <f t="shared" si="2"/>
        <v>9944</v>
      </c>
      <c r="G11" s="49">
        <f t="shared" si="2"/>
        <v>11124</v>
      </c>
      <c r="H11" s="49">
        <f t="shared" si="2"/>
        <v>10792</v>
      </c>
      <c r="I11" s="49">
        <f t="shared" si="2"/>
        <v>11483</v>
      </c>
      <c r="J11" s="49">
        <f t="shared" si="2"/>
        <v>11814</v>
      </c>
      <c r="K11" s="49">
        <f t="shared" si="2"/>
        <v>11569</v>
      </c>
      <c r="L11" s="49">
        <f t="shared" si="2"/>
        <v>9737</v>
      </c>
      <c r="M11" s="49">
        <f t="shared" si="2"/>
        <v>7488</v>
      </c>
      <c r="N11" s="50">
        <f t="shared" si="2"/>
        <v>4973</v>
      </c>
      <c r="O11" s="49">
        <f t="shared" si="2"/>
        <v>4124</v>
      </c>
      <c r="P11" s="49">
        <f t="shared" si="2"/>
        <v>3450</v>
      </c>
      <c r="Q11" s="49">
        <f t="shared" si="2"/>
        <v>2518</v>
      </c>
      <c r="R11" s="49">
        <f t="shared" si="2"/>
        <v>1728</v>
      </c>
      <c r="S11" s="51">
        <f t="shared" si="2"/>
        <v>923</v>
      </c>
      <c r="T11" s="51">
        <f t="shared" si="2"/>
        <v>443</v>
      </c>
      <c r="U11" s="51">
        <f t="shared" si="2"/>
        <v>176</v>
      </c>
      <c r="V11" s="51">
        <f t="shared" si="2"/>
        <v>65</v>
      </c>
      <c r="W11" s="51">
        <f t="shared" si="2"/>
        <v>59</v>
      </c>
      <c r="X11" s="50">
        <f t="shared" si="2"/>
        <v>19916</v>
      </c>
      <c r="Y11" s="52">
        <f t="shared" si="2"/>
        <v>368</v>
      </c>
      <c r="Z11" s="53" t="s">
        <v>43</v>
      </c>
      <c r="AA11" s="45"/>
      <c r="AB11" s="45"/>
      <c r="AC11" s="45"/>
      <c r="AD11" s="45"/>
    </row>
    <row r="12" spans="1:30" ht="24" customHeight="1">
      <c r="A12" s="46" t="s">
        <v>44</v>
      </c>
      <c r="B12" s="47">
        <f t="shared" si="0"/>
        <v>359141</v>
      </c>
      <c r="C12" s="54">
        <f aca="true" t="shared" si="3" ref="C12:Y12">C20+C23+C28+C31+C44+C48+C51+C52+C55+C56</f>
        <v>23762</v>
      </c>
      <c r="D12" s="49">
        <f t="shared" si="3"/>
        <v>26762</v>
      </c>
      <c r="E12" s="49">
        <f t="shared" si="3"/>
        <v>26311</v>
      </c>
      <c r="F12" s="49">
        <f t="shared" si="3"/>
        <v>26499</v>
      </c>
      <c r="G12" s="49">
        <f t="shared" si="3"/>
        <v>29679</v>
      </c>
      <c r="H12" s="49">
        <f t="shared" si="3"/>
        <v>29974</v>
      </c>
      <c r="I12" s="49">
        <f t="shared" si="3"/>
        <v>32684</v>
      </c>
      <c r="J12" s="49">
        <f t="shared" si="3"/>
        <v>33173</v>
      </c>
      <c r="K12" s="49">
        <f t="shared" si="3"/>
        <v>28829</v>
      </c>
      <c r="L12" s="49">
        <f t="shared" si="3"/>
        <v>22139</v>
      </c>
      <c r="M12" s="49">
        <f t="shared" si="3"/>
        <v>16697</v>
      </c>
      <c r="N12" s="50">
        <f t="shared" si="3"/>
        <v>11690</v>
      </c>
      <c r="O12" s="49">
        <f t="shared" si="3"/>
        <v>10722</v>
      </c>
      <c r="P12" s="49">
        <f t="shared" si="3"/>
        <v>9274</v>
      </c>
      <c r="Q12" s="49">
        <f t="shared" si="3"/>
        <v>6561</v>
      </c>
      <c r="R12" s="49">
        <f t="shared" si="3"/>
        <v>3971</v>
      </c>
      <c r="S12" s="51">
        <f t="shared" si="3"/>
        <v>2063</v>
      </c>
      <c r="T12" s="51">
        <f t="shared" si="3"/>
        <v>1018</v>
      </c>
      <c r="U12" s="51">
        <f t="shared" si="3"/>
        <v>392</v>
      </c>
      <c r="V12" s="51">
        <f t="shared" si="3"/>
        <v>124</v>
      </c>
      <c r="W12" s="51">
        <f t="shared" si="3"/>
        <v>119</v>
      </c>
      <c r="X12" s="50">
        <f t="shared" si="3"/>
        <v>16537</v>
      </c>
      <c r="Y12" s="52">
        <f t="shared" si="3"/>
        <v>161</v>
      </c>
      <c r="Z12" s="53" t="s">
        <v>45</v>
      </c>
      <c r="AA12" s="45"/>
      <c r="AB12" s="45"/>
      <c r="AC12" s="45"/>
      <c r="AD12" s="45"/>
    </row>
    <row r="13" spans="1:30" ht="24" customHeight="1">
      <c r="A13" s="55" t="s">
        <v>46</v>
      </c>
      <c r="B13" s="47">
        <f t="shared" si="0"/>
        <v>132626</v>
      </c>
      <c r="C13" s="54">
        <f aca="true" t="shared" si="4" ref="C13:Y13">SUM(C14:C20)</f>
        <v>7316</v>
      </c>
      <c r="D13" s="49">
        <f t="shared" si="4"/>
        <v>9155</v>
      </c>
      <c r="E13" s="49">
        <f t="shared" si="4"/>
        <v>9713</v>
      </c>
      <c r="F13" s="49">
        <f t="shared" si="4"/>
        <v>8702</v>
      </c>
      <c r="G13" s="49">
        <f t="shared" si="4"/>
        <v>9376</v>
      </c>
      <c r="H13" s="49">
        <f t="shared" si="4"/>
        <v>9114</v>
      </c>
      <c r="I13" s="49">
        <f t="shared" si="4"/>
        <v>9897</v>
      </c>
      <c r="J13" s="49">
        <f t="shared" si="4"/>
        <v>10678</v>
      </c>
      <c r="K13" s="49">
        <f t="shared" si="4"/>
        <v>10194</v>
      </c>
      <c r="L13" s="49">
        <f t="shared" si="4"/>
        <v>8479</v>
      </c>
      <c r="M13" s="49">
        <f t="shared" si="4"/>
        <v>6361</v>
      </c>
      <c r="N13" s="50">
        <f t="shared" si="4"/>
        <v>4178</v>
      </c>
      <c r="O13" s="49">
        <f t="shared" si="4"/>
        <v>3287</v>
      </c>
      <c r="P13" s="49">
        <f t="shared" si="4"/>
        <v>2862</v>
      </c>
      <c r="Q13" s="49">
        <f t="shared" si="4"/>
        <v>2069</v>
      </c>
      <c r="R13" s="49">
        <f t="shared" si="4"/>
        <v>1421</v>
      </c>
      <c r="S13" s="51">
        <f t="shared" si="4"/>
        <v>804</v>
      </c>
      <c r="T13" s="51">
        <f t="shared" si="4"/>
        <v>373</v>
      </c>
      <c r="U13" s="51">
        <f t="shared" si="4"/>
        <v>152</v>
      </c>
      <c r="V13" s="51">
        <f t="shared" si="4"/>
        <v>51</v>
      </c>
      <c r="W13" s="51">
        <f t="shared" si="4"/>
        <v>44</v>
      </c>
      <c r="X13" s="50">
        <f t="shared" si="4"/>
        <v>18122</v>
      </c>
      <c r="Y13" s="52">
        <f t="shared" si="4"/>
        <v>278</v>
      </c>
      <c r="Z13" s="29" t="s">
        <v>47</v>
      </c>
      <c r="AA13" s="45"/>
      <c r="AB13" s="45"/>
      <c r="AC13" s="45"/>
      <c r="AD13" s="45"/>
    </row>
    <row r="14" spans="1:30" ht="24" customHeight="1">
      <c r="A14" s="46" t="s">
        <v>48</v>
      </c>
      <c r="B14" s="47">
        <f t="shared" si="0"/>
        <v>43869</v>
      </c>
      <c r="C14" s="54">
        <v>1575</v>
      </c>
      <c r="D14" s="49">
        <v>2201</v>
      </c>
      <c r="E14" s="49">
        <v>2471</v>
      </c>
      <c r="F14" s="49">
        <v>2244</v>
      </c>
      <c r="G14" s="49">
        <v>2494</v>
      </c>
      <c r="H14" s="49">
        <v>2138</v>
      </c>
      <c r="I14" s="49">
        <v>2178</v>
      </c>
      <c r="J14" s="49">
        <v>2352</v>
      </c>
      <c r="K14" s="49">
        <v>2499</v>
      </c>
      <c r="L14" s="49">
        <v>2080</v>
      </c>
      <c r="M14" s="49">
        <v>1608</v>
      </c>
      <c r="N14" s="50">
        <v>1075</v>
      </c>
      <c r="O14" s="56">
        <v>789</v>
      </c>
      <c r="P14" s="49">
        <v>678</v>
      </c>
      <c r="Q14" s="49">
        <v>467</v>
      </c>
      <c r="R14" s="49">
        <v>368</v>
      </c>
      <c r="S14" s="51">
        <v>184</v>
      </c>
      <c r="T14" s="51">
        <v>100</v>
      </c>
      <c r="U14" s="51">
        <v>44</v>
      </c>
      <c r="V14" s="51">
        <v>14</v>
      </c>
      <c r="W14" s="51">
        <v>27</v>
      </c>
      <c r="X14" s="50">
        <v>16092</v>
      </c>
      <c r="Y14" s="52">
        <v>191</v>
      </c>
      <c r="Z14" s="53" t="s">
        <v>49</v>
      </c>
      <c r="AA14" s="45"/>
      <c r="AB14" s="45"/>
      <c r="AC14" s="45"/>
      <c r="AD14" s="45"/>
    </row>
    <row r="15" spans="1:30" ht="24" customHeight="1">
      <c r="A15" s="46" t="s">
        <v>50</v>
      </c>
      <c r="B15" s="47">
        <f t="shared" si="0"/>
        <v>13976</v>
      </c>
      <c r="C15" s="54">
        <v>864</v>
      </c>
      <c r="D15" s="49">
        <v>1079</v>
      </c>
      <c r="E15" s="49">
        <v>1200</v>
      </c>
      <c r="F15" s="49">
        <v>1130</v>
      </c>
      <c r="G15" s="49">
        <v>1218</v>
      </c>
      <c r="H15" s="49">
        <v>1053</v>
      </c>
      <c r="I15" s="49">
        <v>1167</v>
      </c>
      <c r="J15" s="49">
        <v>1232</v>
      </c>
      <c r="K15" s="49">
        <v>1161</v>
      </c>
      <c r="L15" s="49">
        <v>1068</v>
      </c>
      <c r="M15" s="49">
        <v>832</v>
      </c>
      <c r="N15" s="50">
        <v>495</v>
      </c>
      <c r="O15" s="49">
        <v>442</v>
      </c>
      <c r="P15" s="49">
        <v>323</v>
      </c>
      <c r="Q15" s="49">
        <v>247</v>
      </c>
      <c r="R15" s="49">
        <v>154</v>
      </c>
      <c r="S15" s="51">
        <v>103</v>
      </c>
      <c r="T15" s="51">
        <v>42</v>
      </c>
      <c r="U15" s="51">
        <v>17</v>
      </c>
      <c r="V15" s="51">
        <v>7</v>
      </c>
      <c r="W15" s="51">
        <v>3</v>
      </c>
      <c r="X15" s="50">
        <v>108</v>
      </c>
      <c r="Y15" s="52">
        <v>31</v>
      </c>
      <c r="Z15" s="53" t="s">
        <v>51</v>
      </c>
      <c r="AA15" s="45"/>
      <c r="AB15" s="45"/>
      <c r="AC15" s="45"/>
      <c r="AD15" s="45"/>
    </row>
    <row r="16" spans="1:30" ht="24" customHeight="1">
      <c r="A16" s="46" t="s">
        <v>52</v>
      </c>
      <c r="B16" s="47">
        <f t="shared" si="0"/>
        <v>11249</v>
      </c>
      <c r="C16" s="54">
        <v>775</v>
      </c>
      <c r="D16" s="49">
        <v>980</v>
      </c>
      <c r="E16" s="49">
        <v>1041</v>
      </c>
      <c r="F16" s="49">
        <v>889</v>
      </c>
      <c r="G16" s="49">
        <v>952</v>
      </c>
      <c r="H16" s="49">
        <v>980</v>
      </c>
      <c r="I16" s="49">
        <v>931</v>
      </c>
      <c r="J16" s="49">
        <v>1037</v>
      </c>
      <c r="K16" s="49">
        <v>1011</v>
      </c>
      <c r="L16" s="49">
        <v>855</v>
      </c>
      <c r="M16" s="49">
        <v>583</v>
      </c>
      <c r="N16" s="49">
        <v>361</v>
      </c>
      <c r="O16" s="49">
        <v>286</v>
      </c>
      <c r="P16" s="49">
        <v>192</v>
      </c>
      <c r="Q16" s="49">
        <v>135</v>
      </c>
      <c r="R16" s="49">
        <v>76</v>
      </c>
      <c r="S16" s="51">
        <v>23</v>
      </c>
      <c r="T16" s="51">
        <v>13</v>
      </c>
      <c r="U16" s="51">
        <v>3</v>
      </c>
      <c r="V16" s="51">
        <v>0</v>
      </c>
      <c r="W16" s="51">
        <v>0</v>
      </c>
      <c r="X16" s="50">
        <v>112</v>
      </c>
      <c r="Y16" s="52">
        <v>14</v>
      </c>
      <c r="Z16" s="53" t="s">
        <v>53</v>
      </c>
      <c r="AA16" s="45"/>
      <c r="AB16" s="45"/>
      <c r="AC16" s="45"/>
      <c r="AD16" s="45"/>
    </row>
    <row r="17" spans="1:30" ht="24" customHeight="1">
      <c r="A17" s="46" t="s">
        <v>54</v>
      </c>
      <c r="B17" s="47">
        <f t="shared" si="0"/>
        <v>4534</v>
      </c>
      <c r="C17" s="54">
        <v>254</v>
      </c>
      <c r="D17" s="49">
        <v>304</v>
      </c>
      <c r="E17" s="49">
        <v>316</v>
      </c>
      <c r="F17" s="49">
        <v>315</v>
      </c>
      <c r="G17" s="49">
        <v>372</v>
      </c>
      <c r="H17" s="49">
        <v>377</v>
      </c>
      <c r="I17" s="49">
        <v>422</v>
      </c>
      <c r="J17" s="49">
        <v>381</v>
      </c>
      <c r="K17" s="49">
        <v>381</v>
      </c>
      <c r="L17" s="49">
        <v>338</v>
      </c>
      <c r="M17" s="49">
        <v>279</v>
      </c>
      <c r="N17" s="49">
        <v>207</v>
      </c>
      <c r="O17" s="49">
        <v>159</v>
      </c>
      <c r="P17" s="49">
        <v>142</v>
      </c>
      <c r="Q17" s="49">
        <v>89</v>
      </c>
      <c r="R17" s="49">
        <v>73</v>
      </c>
      <c r="S17" s="51">
        <v>33</v>
      </c>
      <c r="T17" s="51">
        <v>11</v>
      </c>
      <c r="U17" s="51">
        <v>6</v>
      </c>
      <c r="V17" s="51">
        <v>4</v>
      </c>
      <c r="W17" s="51">
        <v>5</v>
      </c>
      <c r="X17" s="50">
        <v>63</v>
      </c>
      <c r="Y17" s="52">
        <v>3</v>
      </c>
      <c r="Z17" s="53" t="s">
        <v>55</v>
      </c>
      <c r="AA17" s="45"/>
      <c r="AB17" s="45"/>
      <c r="AC17" s="45"/>
      <c r="AD17" s="45"/>
    </row>
    <row r="18" spans="1:30" ht="24" customHeight="1">
      <c r="A18" s="46" t="s">
        <v>56</v>
      </c>
      <c r="B18" s="47">
        <f t="shared" si="0"/>
        <v>9298</v>
      </c>
      <c r="C18" s="54">
        <v>640</v>
      </c>
      <c r="D18" s="49">
        <v>803</v>
      </c>
      <c r="E18" s="49">
        <v>802</v>
      </c>
      <c r="F18" s="49">
        <v>708</v>
      </c>
      <c r="G18" s="49">
        <v>734</v>
      </c>
      <c r="H18" s="49">
        <v>764</v>
      </c>
      <c r="I18" s="49">
        <v>888</v>
      </c>
      <c r="J18" s="49">
        <v>790</v>
      </c>
      <c r="K18" s="49">
        <v>751</v>
      </c>
      <c r="L18" s="49">
        <v>666</v>
      </c>
      <c r="M18" s="49">
        <v>519</v>
      </c>
      <c r="N18" s="49">
        <v>357</v>
      </c>
      <c r="O18" s="49">
        <v>250</v>
      </c>
      <c r="P18" s="49">
        <v>209</v>
      </c>
      <c r="Q18" s="49">
        <v>150</v>
      </c>
      <c r="R18" s="49">
        <v>95</v>
      </c>
      <c r="S18" s="51">
        <v>69</v>
      </c>
      <c r="T18" s="51">
        <v>30</v>
      </c>
      <c r="U18" s="51">
        <v>11</v>
      </c>
      <c r="V18" s="51">
        <v>5</v>
      </c>
      <c r="W18" s="51">
        <v>0</v>
      </c>
      <c r="X18" s="50">
        <v>47</v>
      </c>
      <c r="Y18" s="52">
        <v>10</v>
      </c>
      <c r="Z18" s="53" t="s">
        <v>57</v>
      </c>
      <c r="AA18" s="45"/>
      <c r="AB18" s="45"/>
      <c r="AC18" s="45"/>
      <c r="AD18" s="45"/>
    </row>
    <row r="19" spans="1:30" ht="24" customHeight="1">
      <c r="A19" s="46" t="s">
        <v>58</v>
      </c>
      <c r="B19" s="47">
        <f t="shared" si="0"/>
        <v>2457</v>
      </c>
      <c r="C19" s="54">
        <v>125</v>
      </c>
      <c r="D19" s="49">
        <v>150</v>
      </c>
      <c r="E19" s="49">
        <v>186</v>
      </c>
      <c r="F19" s="49">
        <v>155</v>
      </c>
      <c r="G19" s="49">
        <v>167</v>
      </c>
      <c r="H19" s="49">
        <v>191</v>
      </c>
      <c r="I19" s="49">
        <v>193</v>
      </c>
      <c r="J19" s="49">
        <v>255</v>
      </c>
      <c r="K19" s="49">
        <v>202</v>
      </c>
      <c r="L19" s="49">
        <v>183</v>
      </c>
      <c r="M19" s="49">
        <v>175</v>
      </c>
      <c r="N19" s="49">
        <v>101</v>
      </c>
      <c r="O19" s="49">
        <v>97</v>
      </c>
      <c r="P19" s="49">
        <v>91</v>
      </c>
      <c r="Q19" s="49">
        <v>69</v>
      </c>
      <c r="R19" s="49">
        <v>52</v>
      </c>
      <c r="S19" s="51">
        <v>36</v>
      </c>
      <c r="T19" s="51">
        <v>16</v>
      </c>
      <c r="U19" s="51">
        <v>4</v>
      </c>
      <c r="V19" s="51">
        <v>1</v>
      </c>
      <c r="W19" s="51">
        <v>1</v>
      </c>
      <c r="X19" s="50">
        <v>7</v>
      </c>
      <c r="Y19" s="52">
        <v>0</v>
      </c>
      <c r="Z19" s="53" t="s">
        <v>59</v>
      </c>
      <c r="AA19" s="45"/>
      <c r="AB19" s="45"/>
      <c r="AC19" s="45"/>
      <c r="AD19" s="45"/>
    </row>
    <row r="20" spans="1:30" ht="24" customHeight="1">
      <c r="A20" s="46" t="s">
        <v>44</v>
      </c>
      <c r="B20" s="47">
        <f t="shared" si="0"/>
        <v>47243</v>
      </c>
      <c r="C20" s="54">
        <v>3083</v>
      </c>
      <c r="D20" s="49">
        <v>3638</v>
      </c>
      <c r="E20" s="49">
        <v>3697</v>
      </c>
      <c r="F20" s="49">
        <v>3261</v>
      </c>
      <c r="G20" s="49">
        <v>3439</v>
      </c>
      <c r="H20" s="49">
        <v>3611</v>
      </c>
      <c r="I20" s="49">
        <v>4118</v>
      </c>
      <c r="J20" s="49">
        <v>4631</v>
      </c>
      <c r="K20" s="49">
        <v>4189</v>
      </c>
      <c r="L20" s="49">
        <v>3289</v>
      </c>
      <c r="M20" s="49">
        <v>2365</v>
      </c>
      <c r="N20" s="49">
        <v>1582</v>
      </c>
      <c r="O20" s="49">
        <v>1264</v>
      </c>
      <c r="P20" s="49">
        <v>1227</v>
      </c>
      <c r="Q20" s="49">
        <v>912</v>
      </c>
      <c r="R20" s="49">
        <v>603</v>
      </c>
      <c r="S20" s="51">
        <v>356</v>
      </c>
      <c r="T20" s="51">
        <v>161</v>
      </c>
      <c r="U20" s="51">
        <v>67</v>
      </c>
      <c r="V20" s="51">
        <v>20</v>
      </c>
      <c r="W20" s="51">
        <v>8</v>
      </c>
      <c r="X20" s="50">
        <v>1693</v>
      </c>
      <c r="Y20" s="52">
        <v>29</v>
      </c>
      <c r="Z20" s="53" t="s">
        <v>45</v>
      </c>
      <c r="AA20" s="45"/>
      <c r="AB20" s="45"/>
      <c r="AC20" s="45"/>
      <c r="AD20" s="45"/>
    </row>
    <row r="21" spans="1:30" ht="24" customHeight="1">
      <c r="A21" s="55" t="s">
        <v>60</v>
      </c>
      <c r="B21" s="47">
        <f t="shared" si="0"/>
        <v>56371</v>
      </c>
      <c r="C21" s="54">
        <f aca="true" t="shared" si="5" ref="C21:Y21">SUM(C22:C23)</f>
        <v>3295</v>
      </c>
      <c r="D21" s="49">
        <f t="shared" si="5"/>
        <v>4077</v>
      </c>
      <c r="E21" s="49">
        <f t="shared" si="5"/>
        <v>4080</v>
      </c>
      <c r="F21" s="49">
        <f t="shared" si="5"/>
        <v>4055</v>
      </c>
      <c r="G21" s="49">
        <f t="shared" si="5"/>
        <v>4643</v>
      </c>
      <c r="H21" s="49">
        <f t="shared" si="5"/>
        <v>4773</v>
      </c>
      <c r="I21" s="49">
        <f t="shared" si="5"/>
        <v>4957</v>
      </c>
      <c r="J21" s="49">
        <f t="shared" si="5"/>
        <v>5093</v>
      </c>
      <c r="K21" s="49">
        <f t="shared" si="5"/>
        <v>4662</v>
      </c>
      <c r="L21" s="49">
        <f t="shared" si="5"/>
        <v>3772</v>
      </c>
      <c r="M21" s="49">
        <f t="shared" si="5"/>
        <v>2969</v>
      </c>
      <c r="N21" s="49">
        <f t="shared" si="5"/>
        <v>2016</v>
      </c>
      <c r="O21" s="49">
        <f t="shared" si="5"/>
        <v>1842</v>
      </c>
      <c r="P21" s="49">
        <f t="shared" si="5"/>
        <v>1618</v>
      </c>
      <c r="Q21" s="49">
        <f t="shared" si="5"/>
        <v>1202</v>
      </c>
      <c r="R21" s="49">
        <f t="shared" si="5"/>
        <v>755</v>
      </c>
      <c r="S21" s="51">
        <f t="shared" si="5"/>
        <v>395</v>
      </c>
      <c r="T21" s="51">
        <f t="shared" si="5"/>
        <v>222</v>
      </c>
      <c r="U21" s="51">
        <f t="shared" si="5"/>
        <v>85</v>
      </c>
      <c r="V21" s="51">
        <f t="shared" si="5"/>
        <v>23</v>
      </c>
      <c r="W21" s="51">
        <f t="shared" si="5"/>
        <v>17</v>
      </c>
      <c r="X21" s="50">
        <f t="shared" si="5"/>
        <v>1760</v>
      </c>
      <c r="Y21" s="52">
        <f t="shared" si="5"/>
        <v>60</v>
      </c>
      <c r="Z21" s="29" t="s">
        <v>61</v>
      </c>
      <c r="AA21" s="45"/>
      <c r="AB21" s="45"/>
      <c r="AC21" s="45"/>
      <c r="AD21" s="45"/>
    </row>
    <row r="22" spans="1:30" ht="24" customHeight="1">
      <c r="A22" s="46" t="s">
        <v>62</v>
      </c>
      <c r="B22" s="47">
        <f t="shared" si="0"/>
        <v>11898</v>
      </c>
      <c r="C22" s="54">
        <v>614</v>
      </c>
      <c r="D22" s="49">
        <v>1280</v>
      </c>
      <c r="E22" s="49">
        <v>1394</v>
      </c>
      <c r="F22" s="49">
        <v>821</v>
      </c>
      <c r="G22" s="49">
        <v>871</v>
      </c>
      <c r="H22" s="49">
        <v>865</v>
      </c>
      <c r="I22" s="49">
        <v>885</v>
      </c>
      <c r="J22" s="49">
        <v>865</v>
      </c>
      <c r="K22" s="49">
        <v>915</v>
      </c>
      <c r="L22" s="49">
        <v>814</v>
      </c>
      <c r="M22" s="49">
        <v>615</v>
      </c>
      <c r="N22" s="49">
        <v>423</v>
      </c>
      <c r="O22" s="49">
        <v>315</v>
      </c>
      <c r="P22" s="49">
        <v>283</v>
      </c>
      <c r="Q22" s="49">
        <v>206</v>
      </c>
      <c r="R22" s="49">
        <v>159</v>
      </c>
      <c r="S22" s="51">
        <v>89</v>
      </c>
      <c r="T22" s="51">
        <v>43</v>
      </c>
      <c r="U22" s="51">
        <v>20</v>
      </c>
      <c r="V22" s="51">
        <v>6</v>
      </c>
      <c r="W22" s="51">
        <v>1</v>
      </c>
      <c r="X22" s="50">
        <v>378</v>
      </c>
      <c r="Y22" s="52">
        <v>36</v>
      </c>
      <c r="Z22" s="53" t="s">
        <v>63</v>
      </c>
      <c r="AA22" s="45"/>
      <c r="AB22" s="45"/>
      <c r="AC22" s="45"/>
      <c r="AD22" s="45"/>
    </row>
    <row r="23" spans="1:30" ht="24" customHeight="1">
      <c r="A23" s="46" t="s">
        <v>44</v>
      </c>
      <c r="B23" s="47">
        <f t="shared" si="0"/>
        <v>44473</v>
      </c>
      <c r="C23" s="54">
        <v>2681</v>
      </c>
      <c r="D23" s="49">
        <v>2797</v>
      </c>
      <c r="E23" s="49">
        <v>2686</v>
      </c>
      <c r="F23" s="49">
        <v>3234</v>
      </c>
      <c r="G23" s="49">
        <v>3772</v>
      </c>
      <c r="H23" s="49">
        <v>3908</v>
      </c>
      <c r="I23" s="49">
        <v>4072</v>
      </c>
      <c r="J23" s="49">
        <v>4228</v>
      </c>
      <c r="K23" s="49">
        <v>3747</v>
      </c>
      <c r="L23" s="49">
        <v>2958</v>
      </c>
      <c r="M23" s="49">
        <v>2354</v>
      </c>
      <c r="N23" s="49">
        <v>1593</v>
      </c>
      <c r="O23" s="49">
        <v>1527</v>
      </c>
      <c r="P23" s="49">
        <v>1335</v>
      </c>
      <c r="Q23" s="49">
        <v>996</v>
      </c>
      <c r="R23" s="49">
        <v>596</v>
      </c>
      <c r="S23" s="51">
        <v>306</v>
      </c>
      <c r="T23" s="51">
        <v>179</v>
      </c>
      <c r="U23" s="51">
        <v>65</v>
      </c>
      <c r="V23" s="51">
        <v>17</v>
      </c>
      <c r="W23" s="51">
        <v>16</v>
      </c>
      <c r="X23" s="50">
        <v>1382</v>
      </c>
      <c r="Y23" s="52">
        <v>24</v>
      </c>
      <c r="Z23" s="53" t="s">
        <v>45</v>
      </c>
      <c r="AA23" s="45"/>
      <c r="AB23" s="45"/>
      <c r="AC23" s="45"/>
      <c r="AD23" s="45"/>
    </row>
    <row r="24" spans="1:30" ht="19.5" customHeight="1">
      <c r="A24" s="55" t="s">
        <v>64</v>
      </c>
      <c r="B24" s="47">
        <f t="shared" si="0"/>
        <v>69935</v>
      </c>
      <c r="C24" s="54">
        <f aca="true" t="shared" si="6" ref="C24:Y24">SUM(C25:C28)</f>
        <v>4061</v>
      </c>
      <c r="D24" s="49">
        <f t="shared" si="6"/>
        <v>4772</v>
      </c>
      <c r="E24" s="49">
        <f t="shared" si="6"/>
        <v>4713</v>
      </c>
      <c r="F24" s="49">
        <f t="shared" si="6"/>
        <v>4700</v>
      </c>
      <c r="G24" s="49">
        <f t="shared" si="6"/>
        <v>5257</v>
      </c>
      <c r="H24" s="49">
        <f t="shared" si="6"/>
        <v>5300</v>
      </c>
      <c r="I24" s="49">
        <f t="shared" si="6"/>
        <v>6310</v>
      </c>
      <c r="J24" s="49">
        <f t="shared" si="6"/>
        <v>6364</v>
      </c>
      <c r="K24" s="49">
        <f t="shared" si="6"/>
        <v>5879</v>
      </c>
      <c r="L24" s="49">
        <f t="shared" si="6"/>
        <v>4410</v>
      </c>
      <c r="M24" s="49">
        <f t="shared" si="6"/>
        <v>3177</v>
      </c>
      <c r="N24" s="49">
        <f t="shared" si="6"/>
        <v>2209</v>
      </c>
      <c r="O24" s="49">
        <f t="shared" si="6"/>
        <v>2060</v>
      </c>
      <c r="P24" s="49">
        <f t="shared" si="6"/>
        <v>1810</v>
      </c>
      <c r="Q24" s="49">
        <f t="shared" si="6"/>
        <v>1261</v>
      </c>
      <c r="R24" s="49">
        <f t="shared" si="6"/>
        <v>690</v>
      </c>
      <c r="S24" s="51">
        <f t="shared" si="6"/>
        <v>360</v>
      </c>
      <c r="T24" s="51">
        <f t="shared" si="6"/>
        <v>156</v>
      </c>
      <c r="U24" s="51">
        <f t="shared" si="6"/>
        <v>64</v>
      </c>
      <c r="V24" s="51">
        <f t="shared" si="6"/>
        <v>20</v>
      </c>
      <c r="W24" s="51">
        <f t="shared" si="6"/>
        <v>19</v>
      </c>
      <c r="X24" s="50">
        <f t="shared" si="6"/>
        <v>6274</v>
      </c>
      <c r="Y24" s="52">
        <f t="shared" si="6"/>
        <v>69</v>
      </c>
      <c r="Z24" s="29" t="s">
        <v>65</v>
      </c>
      <c r="AA24" s="45"/>
      <c r="AB24" s="45"/>
      <c r="AC24" s="45"/>
      <c r="AD24" s="45"/>
    </row>
    <row r="25" spans="1:30" ht="24" customHeight="1">
      <c r="A25" s="46" t="s">
        <v>66</v>
      </c>
      <c r="B25" s="47">
        <f t="shared" si="0"/>
        <v>10209</v>
      </c>
      <c r="C25" s="54">
        <v>510</v>
      </c>
      <c r="D25" s="49">
        <v>611</v>
      </c>
      <c r="E25" s="49">
        <v>576</v>
      </c>
      <c r="F25" s="49">
        <v>591</v>
      </c>
      <c r="G25" s="49">
        <v>635</v>
      </c>
      <c r="H25" s="49">
        <v>703</v>
      </c>
      <c r="I25" s="49">
        <v>793</v>
      </c>
      <c r="J25" s="49">
        <v>849</v>
      </c>
      <c r="K25" s="49">
        <v>867</v>
      </c>
      <c r="L25" s="49">
        <v>638</v>
      </c>
      <c r="M25" s="49">
        <v>550</v>
      </c>
      <c r="N25" s="49">
        <v>384</v>
      </c>
      <c r="O25" s="49">
        <v>344</v>
      </c>
      <c r="P25" s="49">
        <v>325</v>
      </c>
      <c r="Q25" s="49">
        <v>269</v>
      </c>
      <c r="R25" s="49">
        <v>167</v>
      </c>
      <c r="S25" s="51">
        <v>93</v>
      </c>
      <c r="T25" s="51">
        <v>43</v>
      </c>
      <c r="U25" s="51">
        <v>17</v>
      </c>
      <c r="V25" s="51">
        <v>5</v>
      </c>
      <c r="W25" s="51">
        <v>1</v>
      </c>
      <c r="X25" s="50">
        <v>1225</v>
      </c>
      <c r="Y25" s="52">
        <v>13</v>
      </c>
      <c r="Z25" s="53" t="s">
        <v>67</v>
      </c>
      <c r="AA25" s="45"/>
      <c r="AB25" s="45"/>
      <c r="AC25" s="45"/>
      <c r="AD25" s="45"/>
    </row>
    <row r="26" spans="1:30" ht="24" customHeight="1">
      <c r="A26" s="46" t="s">
        <v>68</v>
      </c>
      <c r="B26" s="47">
        <f t="shared" si="0"/>
        <v>2619</v>
      </c>
      <c r="C26" s="54">
        <v>121</v>
      </c>
      <c r="D26" s="49">
        <v>152</v>
      </c>
      <c r="E26" s="49">
        <v>165</v>
      </c>
      <c r="F26" s="49">
        <v>164</v>
      </c>
      <c r="G26" s="49">
        <v>165</v>
      </c>
      <c r="H26" s="49">
        <v>180</v>
      </c>
      <c r="I26" s="49">
        <v>234</v>
      </c>
      <c r="J26" s="49">
        <v>243</v>
      </c>
      <c r="K26" s="49">
        <v>280</v>
      </c>
      <c r="L26" s="49">
        <v>208</v>
      </c>
      <c r="M26" s="49">
        <v>144</v>
      </c>
      <c r="N26" s="49">
        <v>94</v>
      </c>
      <c r="O26" s="49">
        <v>99</v>
      </c>
      <c r="P26" s="49">
        <v>100</v>
      </c>
      <c r="Q26" s="49">
        <v>74</v>
      </c>
      <c r="R26" s="49">
        <v>31</v>
      </c>
      <c r="S26" s="51">
        <v>18</v>
      </c>
      <c r="T26" s="51">
        <v>10</v>
      </c>
      <c r="U26" s="51">
        <v>5</v>
      </c>
      <c r="V26" s="51">
        <v>3</v>
      </c>
      <c r="W26" s="51">
        <v>1</v>
      </c>
      <c r="X26" s="50">
        <v>126</v>
      </c>
      <c r="Y26" s="52">
        <v>2</v>
      </c>
      <c r="Z26" s="53" t="s">
        <v>69</v>
      </c>
      <c r="AA26" s="45"/>
      <c r="AB26" s="45"/>
      <c r="AC26" s="45"/>
      <c r="AD26" s="45"/>
    </row>
    <row r="27" spans="1:30" ht="24" customHeight="1">
      <c r="A27" s="46" t="s">
        <v>70</v>
      </c>
      <c r="B27" s="47">
        <f t="shared" si="0"/>
        <v>3746</v>
      </c>
      <c r="C27" s="54">
        <v>191</v>
      </c>
      <c r="D27" s="49">
        <v>241</v>
      </c>
      <c r="E27" s="49">
        <v>251</v>
      </c>
      <c r="F27" s="49">
        <v>248</v>
      </c>
      <c r="G27" s="49">
        <v>298</v>
      </c>
      <c r="H27" s="49">
        <v>268</v>
      </c>
      <c r="I27" s="49">
        <v>304</v>
      </c>
      <c r="J27" s="49">
        <v>344</v>
      </c>
      <c r="K27" s="49">
        <v>338</v>
      </c>
      <c r="L27" s="49">
        <v>259</v>
      </c>
      <c r="M27" s="49">
        <v>152</v>
      </c>
      <c r="N27" s="49">
        <v>139</v>
      </c>
      <c r="O27" s="49">
        <v>95</v>
      </c>
      <c r="P27" s="49">
        <v>82</v>
      </c>
      <c r="Q27" s="49">
        <v>51</v>
      </c>
      <c r="R27" s="49">
        <v>41</v>
      </c>
      <c r="S27" s="51">
        <v>15</v>
      </c>
      <c r="T27" s="51">
        <v>4</v>
      </c>
      <c r="U27" s="51">
        <v>0</v>
      </c>
      <c r="V27" s="51">
        <v>1</v>
      </c>
      <c r="W27" s="51">
        <v>1</v>
      </c>
      <c r="X27" s="50">
        <v>410</v>
      </c>
      <c r="Y27" s="52">
        <v>13</v>
      </c>
      <c r="Z27" s="53" t="s">
        <v>71</v>
      </c>
      <c r="AA27" s="45"/>
      <c r="AB27" s="45"/>
      <c r="AC27" s="45"/>
      <c r="AD27" s="45"/>
    </row>
    <row r="28" spans="1:30" ht="24" customHeight="1">
      <c r="A28" s="46" t="s">
        <v>44</v>
      </c>
      <c r="B28" s="47">
        <f t="shared" si="0"/>
        <v>53361</v>
      </c>
      <c r="C28" s="54">
        <v>3239</v>
      </c>
      <c r="D28" s="49">
        <v>3768</v>
      </c>
      <c r="E28" s="49">
        <v>3721</v>
      </c>
      <c r="F28" s="49">
        <v>3697</v>
      </c>
      <c r="G28" s="49">
        <v>4159</v>
      </c>
      <c r="H28" s="49">
        <v>4149</v>
      </c>
      <c r="I28" s="49">
        <v>4979</v>
      </c>
      <c r="J28" s="49">
        <v>4928</v>
      </c>
      <c r="K28" s="49">
        <v>4394</v>
      </c>
      <c r="L28" s="49">
        <v>3305</v>
      </c>
      <c r="M28" s="49">
        <v>2331</v>
      </c>
      <c r="N28" s="49">
        <v>1592</v>
      </c>
      <c r="O28" s="49">
        <v>1522</v>
      </c>
      <c r="P28" s="49">
        <v>1303</v>
      </c>
      <c r="Q28" s="49">
        <v>867</v>
      </c>
      <c r="R28" s="49">
        <v>451</v>
      </c>
      <c r="S28" s="51">
        <v>234</v>
      </c>
      <c r="T28" s="51">
        <v>99</v>
      </c>
      <c r="U28" s="51">
        <v>42</v>
      </c>
      <c r="V28" s="51">
        <v>11</v>
      </c>
      <c r="W28" s="51">
        <v>16</v>
      </c>
      <c r="X28" s="50">
        <v>4513</v>
      </c>
      <c r="Y28" s="52">
        <v>41</v>
      </c>
      <c r="Z28" s="53" t="s">
        <v>45</v>
      </c>
      <c r="AA28" s="45"/>
      <c r="AB28" s="45"/>
      <c r="AC28" s="45"/>
      <c r="AD28" s="45"/>
    </row>
    <row r="29" spans="1:30" ht="24" customHeight="1">
      <c r="A29" s="55" t="s">
        <v>72</v>
      </c>
      <c r="B29" s="47">
        <f t="shared" si="0"/>
        <v>37002</v>
      </c>
      <c r="C29" s="54">
        <f aca="true" t="shared" si="7" ref="C29:Y29">SUM(C30:C31)</f>
        <v>2827</v>
      </c>
      <c r="D29" s="49">
        <f t="shared" si="7"/>
        <v>2908</v>
      </c>
      <c r="E29" s="49">
        <f t="shared" si="7"/>
        <v>2862</v>
      </c>
      <c r="F29" s="49">
        <f t="shared" si="7"/>
        <v>3066</v>
      </c>
      <c r="G29" s="49">
        <f t="shared" si="7"/>
        <v>3478</v>
      </c>
      <c r="H29" s="49">
        <f t="shared" si="7"/>
        <v>3227</v>
      </c>
      <c r="I29" s="49">
        <f t="shared" si="7"/>
        <v>3302</v>
      </c>
      <c r="J29" s="49">
        <f t="shared" si="7"/>
        <v>3282</v>
      </c>
      <c r="K29" s="49">
        <f t="shared" si="7"/>
        <v>2795</v>
      </c>
      <c r="L29" s="49">
        <f t="shared" si="7"/>
        <v>2107</v>
      </c>
      <c r="M29" s="49">
        <f t="shared" si="7"/>
        <v>1705</v>
      </c>
      <c r="N29" s="49">
        <f t="shared" si="7"/>
        <v>1161</v>
      </c>
      <c r="O29" s="49">
        <f t="shared" si="7"/>
        <v>1125</v>
      </c>
      <c r="P29" s="49">
        <f t="shared" si="7"/>
        <v>924</v>
      </c>
      <c r="Q29" s="49">
        <f t="shared" si="7"/>
        <v>641</v>
      </c>
      <c r="R29" s="49">
        <f t="shared" si="7"/>
        <v>408</v>
      </c>
      <c r="S29" s="51">
        <f t="shared" si="7"/>
        <v>188</v>
      </c>
      <c r="T29" s="51">
        <f t="shared" si="7"/>
        <v>87</v>
      </c>
      <c r="U29" s="51">
        <f t="shared" si="7"/>
        <v>36</v>
      </c>
      <c r="V29" s="51">
        <f t="shared" si="7"/>
        <v>18</v>
      </c>
      <c r="W29" s="51">
        <f t="shared" si="7"/>
        <v>41</v>
      </c>
      <c r="X29" s="50">
        <f t="shared" si="7"/>
        <v>799</v>
      </c>
      <c r="Y29" s="52">
        <f t="shared" si="7"/>
        <v>15</v>
      </c>
      <c r="Z29" s="29" t="s">
        <v>73</v>
      </c>
      <c r="AA29" s="45"/>
      <c r="AB29" s="45"/>
      <c r="AC29" s="45"/>
      <c r="AD29" s="45"/>
    </row>
    <row r="30" spans="1:30" ht="19.5" customHeight="1">
      <c r="A30" s="46" t="s">
        <v>74</v>
      </c>
      <c r="B30" s="47">
        <f t="shared" si="0"/>
        <v>7772</v>
      </c>
      <c r="C30" s="54">
        <v>579</v>
      </c>
      <c r="D30" s="49">
        <v>600</v>
      </c>
      <c r="E30" s="49">
        <v>621</v>
      </c>
      <c r="F30" s="49">
        <v>580</v>
      </c>
      <c r="G30" s="49">
        <v>700</v>
      </c>
      <c r="H30" s="49">
        <v>685</v>
      </c>
      <c r="I30" s="49">
        <v>743</v>
      </c>
      <c r="J30" s="49">
        <v>703</v>
      </c>
      <c r="K30" s="49">
        <v>625</v>
      </c>
      <c r="L30" s="49">
        <v>491</v>
      </c>
      <c r="M30" s="49">
        <v>395</v>
      </c>
      <c r="N30" s="49">
        <v>247</v>
      </c>
      <c r="O30" s="49">
        <v>218</v>
      </c>
      <c r="P30" s="49">
        <v>189</v>
      </c>
      <c r="Q30" s="49">
        <v>137</v>
      </c>
      <c r="R30" s="49">
        <v>98</v>
      </c>
      <c r="S30" s="51">
        <v>36</v>
      </c>
      <c r="T30" s="51">
        <v>13</v>
      </c>
      <c r="U30" s="51">
        <v>4</v>
      </c>
      <c r="V30" s="51">
        <v>1</v>
      </c>
      <c r="W30" s="51">
        <v>6</v>
      </c>
      <c r="X30" s="50">
        <v>99</v>
      </c>
      <c r="Y30" s="52">
        <v>2</v>
      </c>
      <c r="Z30" s="53" t="s">
        <v>75</v>
      </c>
      <c r="AA30" s="45"/>
      <c r="AB30" s="45"/>
      <c r="AC30" s="45"/>
      <c r="AD30" s="45"/>
    </row>
    <row r="31" spans="1:30" ht="24" customHeight="1">
      <c r="A31" s="57" t="s">
        <v>44</v>
      </c>
      <c r="B31" s="58">
        <f t="shared" si="0"/>
        <v>29230</v>
      </c>
      <c r="C31" s="59">
        <v>2248</v>
      </c>
      <c r="D31" s="60">
        <v>2308</v>
      </c>
      <c r="E31" s="60">
        <v>2241</v>
      </c>
      <c r="F31" s="60">
        <v>2486</v>
      </c>
      <c r="G31" s="60">
        <v>2778</v>
      </c>
      <c r="H31" s="60">
        <v>2542</v>
      </c>
      <c r="I31" s="60">
        <v>2559</v>
      </c>
      <c r="J31" s="60">
        <v>2579</v>
      </c>
      <c r="K31" s="60">
        <v>2170</v>
      </c>
      <c r="L31" s="60">
        <v>1616</v>
      </c>
      <c r="M31" s="60">
        <v>1310</v>
      </c>
      <c r="N31" s="60">
        <v>914</v>
      </c>
      <c r="O31" s="60">
        <v>907</v>
      </c>
      <c r="P31" s="60">
        <v>735</v>
      </c>
      <c r="Q31" s="60">
        <v>504</v>
      </c>
      <c r="R31" s="60">
        <v>310</v>
      </c>
      <c r="S31" s="61">
        <v>152</v>
      </c>
      <c r="T31" s="61">
        <v>74</v>
      </c>
      <c r="U31" s="61">
        <v>32</v>
      </c>
      <c r="V31" s="61">
        <v>17</v>
      </c>
      <c r="W31" s="61">
        <v>35</v>
      </c>
      <c r="X31" s="62">
        <v>700</v>
      </c>
      <c r="Y31" s="63">
        <v>13</v>
      </c>
      <c r="Z31" s="64" t="s">
        <v>45</v>
      </c>
      <c r="AA31" s="45"/>
      <c r="AB31" s="45"/>
      <c r="AC31" s="45"/>
      <c r="AD31" s="45"/>
    </row>
    <row r="32" spans="1:30" ht="24" customHeight="1">
      <c r="A32" s="6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65"/>
      <c r="AA32" s="45"/>
      <c r="AB32" s="45"/>
      <c r="AC32" s="45"/>
      <c r="AD32" s="45"/>
    </row>
    <row r="33" spans="1:30" ht="24" customHeight="1">
      <c r="A33" s="1" t="s">
        <v>76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5"/>
      <c r="AB33" s="45"/>
      <c r="AC33" s="45"/>
      <c r="AD33" s="45"/>
    </row>
    <row r="34" spans="1:30" ht="24" customHeight="1">
      <c r="A34" s="4" t="s">
        <v>77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45"/>
      <c r="AB34" s="45"/>
      <c r="AC34" s="45"/>
      <c r="AD34" s="45"/>
    </row>
    <row r="35" spans="26:30" ht="24" customHeight="1">
      <c r="Z35" s="6"/>
      <c r="AA35" s="45"/>
      <c r="AB35" s="45"/>
      <c r="AC35" s="45"/>
      <c r="AD35" s="45"/>
    </row>
    <row r="36" spans="1:30" ht="24" customHeight="1">
      <c r="A36" s="7" t="s">
        <v>2</v>
      </c>
      <c r="B36" s="8"/>
      <c r="C36" s="9" t="s">
        <v>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66"/>
      <c r="Y36" s="10"/>
      <c r="Z36" s="11" t="s">
        <v>4</v>
      </c>
      <c r="AA36" s="45"/>
      <c r="AB36" s="45"/>
      <c r="AC36" s="45"/>
      <c r="AD36" s="45"/>
    </row>
    <row r="37" spans="1:30" ht="24" customHeight="1">
      <c r="A37" s="12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  <c r="W37" s="17" t="s">
        <v>5</v>
      </c>
      <c r="X37" s="15" t="s">
        <v>6</v>
      </c>
      <c r="Y37" s="18" t="s">
        <v>7</v>
      </c>
      <c r="Z37" s="19"/>
      <c r="AA37" s="45"/>
      <c r="AB37" s="45"/>
      <c r="AC37" s="45"/>
      <c r="AD37" s="45"/>
    </row>
    <row r="38" spans="1:30" ht="24" customHeight="1">
      <c r="A38" s="12"/>
      <c r="B38" s="20" t="s">
        <v>8</v>
      </c>
      <c r="C38" s="67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3"/>
      <c r="W38" s="24" t="s">
        <v>9</v>
      </c>
      <c r="X38" s="22" t="s">
        <v>10</v>
      </c>
      <c r="Y38" s="25" t="s">
        <v>11</v>
      </c>
      <c r="Z38" s="19"/>
      <c r="AA38" s="45"/>
      <c r="AB38" s="45"/>
      <c r="AC38" s="45"/>
      <c r="AD38" s="45"/>
    </row>
    <row r="39" spans="1:30" ht="24" customHeight="1">
      <c r="A39" s="12"/>
      <c r="B39" s="26" t="s">
        <v>12</v>
      </c>
      <c r="C39" s="67" t="s">
        <v>13</v>
      </c>
      <c r="D39" s="22" t="s">
        <v>14</v>
      </c>
      <c r="E39" s="22" t="s">
        <v>15</v>
      </c>
      <c r="F39" s="22" t="s">
        <v>16</v>
      </c>
      <c r="G39" s="22" t="s">
        <v>17</v>
      </c>
      <c r="H39" s="22" t="s">
        <v>18</v>
      </c>
      <c r="I39" s="22" t="s">
        <v>19</v>
      </c>
      <c r="J39" s="22" t="s">
        <v>20</v>
      </c>
      <c r="K39" s="22" t="s">
        <v>21</v>
      </c>
      <c r="L39" s="22" t="s">
        <v>22</v>
      </c>
      <c r="M39" s="22" t="s">
        <v>23</v>
      </c>
      <c r="N39" s="22" t="s">
        <v>24</v>
      </c>
      <c r="O39" s="22" t="s">
        <v>25</v>
      </c>
      <c r="P39" s="22" t="s">
        <v>26</v>
      </c>
      <c r="Q39" s="22" t="s">
        <v>27</v>
      </c>
      <c r="R39" s="22" t="s">
        <v>28</v>
      </c>
      <c r="S39" s="23" t="s">
        <v>29</v>
      </c>
      <c r="T39" s="23" t="s">
        <v>30</v>
      </c>
      <c r="U39" s="23" t="s">
        <v>31</v>
      </c>
      <c r="V39" s="23" t="s">
        <v>32</v>
      </c>
      <c r="W39" s="23">
        <v>100</v>
      </c>
      <c r="X39" s="68" t="s">
        <v>33</v>
      </c>
      <c r="Y39" s="28" t="s">
        <v>34</v>
      </c>
      <c r="Z39" s="19"/>
      <c r="AA39" s="45"/>
      <c r="AB39" s="45"/>
      <c r="AC39" s="45"/>
      <c r="AD39" s="45"/>
    </row>
    <row r="40" spans="1:30" ht="24" customHeight="1">
      <c r="A40" s="12"/>
      <c r="B40" s="13"/>
      <c r="C40" s="6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  <c r="U40" s="31"/>
      <c r="V40" s="31"/>
      <c r="W40" s="32" t="s">
        <v>35</v>
      </c>
      <c r="X40" s="70" t="s">
        <v>36</v>
      </c>
      <c r="Y40" s="34" t="s">
        <v>37</v>
      </c>
      <c r="Z40" s="19"/>
      <c r="AA40" s="45"/>
      <c r="AB40" s="45"/>
      <c r="AC40" s="45"/>
      <c r="AD40" s="45"/>
    </row>
    <row r="41" spans="1:30" ht="24" customHeight="1">
      <c r="A41" s="35"/>
      <c r="B41" s="71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  <c r="T41" s="74"/>
      <c r="U41" s="74"/>
      <c r="V41" s="74"/>
      <c r="W41" s="75" t="s">
        <v>38</v>
      </c>
      <c r="X41" s="76" t="s">
        <v>39</v>
      </c>
      <c r="Y41" s="36" t="s">
        <v>40</v>
      </c>
      <c r="Z41" s="37"/>
      <c r="AA41" s="45"/>
      <c r="AB41" s="45"/>
      <c r="AC41" s="45"/>
      <c r="AD41" s="45"/>
    </row>
    <row r="42" spans="1:30" ht="24" customHeight="1">
      <c r="A42" s="77" t="s">
        <v>78</v>
      </c>
      <c r="B42" s="78">
        <f aca="true" t="shared" si="8" ref="B42:B56">SUM(C42:Y42)</f>
        <v>29543</v>
      </c>
      <c r="C42" s="79">
        <f aca="true" t="shared" si="9" ref="C42:Y42">C43+C44</f>
        <v>1741</v>
      </c>
      <c r="D42" s="80">
        <f t="shared" si="9"/>
        <v>2095</v>
      </c>
      <c r="E42" s="80">
        <f t="shared" si="9"/>
        <v>2054</v>
      </c>
      <c r="F42" s="80">
        <f t="shared" si="9"/>
        <v>2101</v>
      </c>
      <c r="G42" s="80">
        <f t="shared" si="9"/>
        <v>2245</v>
      </c>
      <c r="H42" s="80">
        <f t="shared" si="9"/>
        <v>2319</v>
      </c>
      <c r="I42" s="80">
        <f t="shared" si="9"/>
        <v>2578</v>
      </c>
      <c r="J42" s="80">
        <f t="shared" si="9"/>
        <v>2722</v>
      </c>
      <c r="K42" s="80">
        <f t="shared" si="9"/>
        <v>2531</v>
      </c>
      <c r="L42" s="80">
        <f t="shared" si="9"/>
        <v>2017</v>
      </c>
      <c r="M42" s="80">
        <f t="shared" si="9"/>
        <v>1540</v>
      </c>
      <c r="N42" s="80">
        <f t="shared" si="9"/>
        <v>1080</v>
      </c>
      <c r="O42" s="80">
        <f t="shared" si="9"/>
        <v>1006</v>
      </c>
      <c r="P42" s="80">
        <f t="shared" si="9"/>
        <v>936</v>
      </c>
      <c r="Q42" s="80">
        <f t="shared" si="9"/>
        <v>722</v>
      </c>
      <c r="R42" s="80">
        <f t="shared" si="9"/>
        <v>499</v>
      </c>
      <c r="S42" s="81">
        <f t="shared" si="9"/>
        <v>261</v>
      </c>
      <c r="T42" s="81">
        <f t="shared" si="9"/>
        <v>145</v>
      </c>
      <c r="U42" s="81">
        <f t="shared" si="9"/>
        <v>44</v>
      </c>
      <c r="V42" s="81">
        <f t="shared" si="9"/>
        <v>16</v>
      </c>
      <c r="W42" s="81">
        <f t="shared" si="9"/>
        <v>2</v>
      </c>
      <c r="X42" s="82">
        <f t="shared" si="9"/>
        <v>857</v>
      </c>
      <c r="Y42" s="83">
        <f t="shared" si="9"/>
        <v>32</v>
      </c>
      <c r="Z42" s="84" t="s">
        <v>79</v>
      </c>
      <c r="AA42" s="45"/>
      <c r="AB42" s="45"/>
      <c r="AC42" s="45"/>
      <c r="AD42" s="45"/>
    </row>
    <row r="43" spans="1:30" ht="24" customHeight="1">
      <c r="A43" s="46" t="s">
        <v>80</v>
      </c>
      <c r="B43" s="47">
        <f t="shared" si="8"/>
        <v>1896</v>
      </c>
      <c r="C43" s="48">
        <v>102</v>
      </c>
      <c r="D43" s="49">
        <v>114</v>
      </c>
      <c r="E43" s="49">
        <v>116</v>
      </c>
      <c r="F43" s="49">
        <v>120</v>
      </c>
      <c r="G43" s="49">
        <v>142</v>
      </c>
      <c r="H43" s="49">
        <v>141</v>
      </c>
      <c r="I43" s="49">
        <v>149</v>
      </c>
      <c r="J43" s="49">
        <v>186</v>
      </c>
      <c r="K43" s="49">
        <v>171</v>
      </c>
      <c r="L43" s="49">
        <v>155</v>
      </c>
      <c r="M43" s="49">
        <v>119</v>
      </c>
      <c r="N43" s="49">
        <v>82</v>
      </c>
      <c r="O43" s="49">
        <v>67</v>
      </c>
      <c r="P43" s="49">
        <v>58</v>
      </c>
      <c r="Q43" s="49">
        <v>51</v>
      </c>
      <c r="R43" s="49">
        <v>26</v>
      </c>
      <c r="S43" s="51">
        <v>15</v>
      </c>
      <c r="T43" s="51">
        <v>9</v>
      </c>
      <c r="U43" s="51">
        <v>3</v>
      </c>
      <c r="V43" s="51">
        <v>1</v>
      </c>
      <c r="W43" s="51">
        <v>0</v>
      </c>
      <c r="X43" s="50">
        <v>49</v>
      </c>
      <c r="Y43" s="52">
        <v>20</v>
      </c>
      <c r="Z43" s="85" t="s">
        <v>81</v>
      </c>
      <c r="AA43" s="45"/>
      <c r="AB43" s="45"/>
      <c r="AC43" s="45"/>
      <c r="AD43" s="45"/>
    </row>
    <row r="44" spans="1:30" ht="24" customHeight="1">
      <c r="A44" s="46" t="s">
        <v>44</v>
      </c>
      <c r="B44" s="47">
        <f t="shared" si="8"/>
        <v>27647</v>
      </c>
      <c r="C44" s="54">
        <v>1639</v>
      </c>
      <c r="D44" s="49">
        <v>1981</v>
      </c>
      <c r="E44" s="49">
        <v>1938</v>
      </c>
      <c r="F44" s="49">
        <v>1981</v>
      </c>
      <c r="G44" s="49">
        <v>2103</v>
      </c>
      <c r="H44" s="49">
        <v>2178</v>
      </c>
      <c r="I44" s="49">
        <v>2429</v>
      </c>
      <c r="J44" s="49">
        <v>2536</v>
      </c>
      <c r="K44" s="49">
        <v>2360</v>
      </c>
      <c r="L44" s="49">
        <v>1862</v>
      </c>
      <c r="M44" s="49">
        <v>1421</v>
      </c>
      <c r="N44" s="49">
        <v>998</v>
      </c>
      <c r="O44" s="49">
        <v>939</v>
      </c>
      <c r="P44" s="49">
        <v>878</v>
      </c>
      <c r="Q44" s="49">
        <v>671</v>
      </c>
      <c r="R44" s="49">
        <v>473</v>
      </c>
      <c r="S44" s="51">
        <v>246</v>
      </c>
      <c r="T44" s="51">
        <v>136</v>
      </c>
      <c r="U44" s="51">
        <v>41</v>
      </c>
      <c r="V44" s="51">
        <v>15</v>
      </c>
      <c r="W44" s="51">
        <v>2</v>
      </c>
      <c r="X44" s="49">
        <v>808</v>
      </c>
      <c r="Y44" s="52">
        <v>12</v>
      </c>
      <c r="Z44" s="53" t="s">
        <v>45</v>
      </c>
      <c r="AA44" s="45"/>
      <c r="AB44" s="45"/>
      <c r="AC44" s="45"/>
      <c r="AD44" s="45"/>
    </row>
    <row r="45" spans="1:30" ht="24" customHeight="1">
      <c r="A45" s="55" t="s">
        <v>82</v>
      </c>
      <c r="B45" s="47">
        <f t="shared" si="8"/>
        <v>31002</v>
      </c>
      <c r="C45" s="54">
        <f aca="true" t="shared" si="10" ref="C45:Y45">SUM(C46:C48)</f>
        <v>1616</v>
      </c>
      <c r="D45" s="49">
        <f t="shared" si="10"/>
        <v>2065</v>
      </c>
      <c r="E45" s="49">
        <f t="shared" si="10"/>
        <v>2122</v>
      </c>
      <c r="F45" s="49">
        <f t="shared" si="10"/>
        <v>1986</v>
      </c>
      <c r="G45" s="49">
        <f t="shared" si="10"/>
        <v>2423</v>
      </c>
      <c r="H45" s="49">
        <f t="shared" si="10"/>
        <v>2464</v>
      </c>
      <c r="I45" s="49">
        <f t="shared" si="10"/>
        <v>2738</v>
      </c>
      <c r="J45" s="49">
        <f t="shared" si="10"/>
        <v>2924</v>
      </c>
      <c r="K45" s="49">
        <f t="shared" si="10"/>
        <v>2737</v>
      </c>
      <c r="L45" s="49">
        <f t="shared" si="10"/>
        <v>2160</v>
      </c>
      <c r="M45" s="49">
        <f t="shared" si="10"/>
        <v>1722</v>
      </c>
      <c r="N45" s="49">
        <f t="shared" si="10"/>
        <v>1254</v>
      </c>
      <c r="O45" s="49">
        <f t="shared" si="10"/>
        <v>1158</v>
      </c>
      <c r="P45" s="49">
        <f t="shared" si="10"/>
        <v>1024</v>
      </c>
      <c r="Q45" s="49">
        <f t="shared" si="10"/>
        <v>753</v>
      </c>
      <c r="R45" s="49">
        <f t="shared" si="10"/>
        <v>524</v>
      </c>
      <c r="S45" s="51">
        <f t="shared" si="10"/>
        <v>307</v>
      </c>
      <c r="T45" s="51">
        <f t="shared" si="10"/>
        <v>162</v>
      </c>
      <c r="U45" s="51">
        <f t="shared" si="10"/>
        <v>48</v>
      </c>
      <c r="V45" s="51">
        <f t="shared" si="10"/>
        <v>11</v>
      </c>
      <c r="W45" s="51">
        <f t="shared" si="10"/>
        <v>2</v>
      </c>
      <c r="X45" s="49">
        <f t="shared" si="10"/>
        <v>792</v>
      </c>
      <c r="Y45" s="52">
        <f t="shared" si="10"/>
        <v>10</v>
      </c>
      <c r="Z45" s="29" t="s">
        <v>83</v>
      </c>
      <c r="AA45" s="45"/>
      <c r="AB45" s="45"/>
      <c r="AC45" s="45"/>
      <c r="AD45" s="45"/>
    </row>
    <row r="46" spans="1:30" ht="24" customHeight="1">
      <c r="A46" s="46" t="s">
        <v>84</v>
      </c>
      <c r="B46" s="47">
        <f t="shared" si="8"/>
        <v>9248</v>
      </c>
      <c r="C46" s="86">
        <v>491</v>
      </c>
      <c r="D46" s="87">
        <v>615</v>
      </c>
      <c r="E46" s="87">
        <v>642</v>
      </c>
      <c r="F46" s="87">
        <v>610</v>
      </c>
      <c r="G46" s="87">
        <v>744</v>
      </c>
      <c r="H46" s="87">
        <v>778</v>
      </c>
      <c r="I46" s="49">
        <v>841</v>
      </c>
      <c r="J46" s="49">
        <v>851</v>
      </c>
      <c r="K46" s="49">
        <v>788</v>
      </c>
      <c r="L46" s="49">
        <v>658</v>
      </c>
      <c r="M46" s="49">
        <v>499</v>
      </c>
      <c r="N46" s="49">
        <v>338</v>
      </c>
      <c r="O46" s="49">
        <v>334</v>
      </c>
      <c r="P46" s="49">
        <v>251</v>
      </c>
      <c r="Q46" s="49">
        <v>193</v>
      </c>
      <c r="R46" s="49">
        <v>138</v>
      </c>
      <c r="S46" s="51">
        <v>69</v>
      </c>
      <c r="T46" s="51">
        <v>42</v>
      </c>
      <c r="U46" s="51">
        <v>11</v>
      </c>
      <c r="V46" s="51">
        <v>1</v>
      </c>
      <c r="W46" s="51">
        <v>0</v>
      </c>
      <c r="X46" s="49">
        <v>351</v>
      </c>
      <c r="Y46" s="52">
        <v>3</v>
      </c>
      <c r="Z46" s="53" t="s">
        <v>85</v>
      </c>
      <c r="AA46" s="45"/>
      <c r="AB46" s="45"/>
      <c r="AC46" s="45"/>
      <c r="AD46" s="45"/>
    </row>
    <row r="47" spans="1:30" ht="21">
      <c r="A47" s="46" t="s">
        <v>86</v>
      </c>
      <c r="B47" s="47">
        <f t="shared" si="8"/>
        <v>4785</v>
      </c>
      <c r="C47" s="86">
        <v>245</v>
      </c>
      <c r="D47" s="87">
        <v>291</v>
      </c>
      <c r="E47" s="87">
        <v>310</v>
      </c>
      <c r="F47" s="87">
        <v>299</v>
      </c>
      <c r="G47" s="87">
        <v>364</v>
      </c>
      <c r="H47" s="87">
        <v>362</v>
      </c>
      <c r="I47" s="49">
        <v>370</v>
      </c>
      <c r="J47" s="49">
        <v>416</v>
      </c>
      <c r="K47" s="49">
        <v>468</v>
      </c>
      <c r="L47" s="49">
        <v>371</v>
      </c>
      <c r="M47" s="49">
        <v>281</v>
      </c>
      <c r="N47" s="49">
        <v>173</v>
      </c>
      <c r="O47" s="49">
        <v>178</v>
      </c>
      <c r="P47" s="49">
        <v>173</v>
      </c>
      <c r="Q47" s="49">
        <v>135</v>
      </c>
      <c r="R47" s="49">
        <v>93</v>
      </c>
      <c r="S47" s="51">
        <v>55</v>
      </c>
      <c r="T47" s="51">
        <v>31</v>
      </c>
      <c r="U47" s="51">
        <v>15</v>
      </c>
      <c r="V47" s="51">
        <v>3</v>
      </c>
      <c r="W47" s="51">
        <v>2</v>
      </c>
      <c r="X47" s="49">
        <v>146</v>
      </c>
      <c r="Y47" s="52">
        <v>4</v>
      </c>
      <c r="Z47" s="53" t="s">
        <v>87</v>
      </c>
      <c r="AA47" s="45"/>
      <c r="AB47" s="45"/>
      <c r="AC47" s="45"/>
      <c r="AD47" s="45"/>
    </row>
    <row r="48" spans="1:30" ht="24" customHeight="1">
      <c r="A48" s="46" t="s">
        <v>44</v>
      </c>
      <c r="B48" s="47">
        <f t="shared" si="8"/>
        <v>16969</v>
      </c>
      <c r="C48" s="86">
        <v>880</v>
      </c>
      <c r="D48" s="87">
        <v>1159</v>
      </c>
      <c r="E48" s="87">
        <v>1170</v>
      </c>
      <c r="F48" s="87">
        <v>1077</v>
      </c>
      <c r="G48" s="87">
        <v>1315</v>
      </c>
      <c r="H48" s="87">
        <v>1324</v>
      </c>
      <c r="I48" s="49">
        <v>1527</v>
      </c>
      <c r="J48" s="49">
        <v>1657</v>
      </c>
      <c r="K48" s="49">
        <v>1481</v>
      </c>
      <c r="L48" s="49">
        <v>1131</v>
      </c>
      <c r="M48" s="49">
        <v>942</v>
      </c>
      <c r="N48" s="49">
        <v>743</v>
      </c>
      <c r="O48" s="49">
        <v>646</v>
      </c>
      <c r="P48" s="49">
        <v>600</v>
      </c>
      <c r="Q48" s="49">
        <v>425</v>
      </c>
      <c r="R48" s="49">
        <v>293</v>
      </c>
      <c r="S48" s="51">
        <v>183</v>
      </c>
      <c r="T48" s="51">
        <v>89</v>
      </c>
      <c r="U48" s="51">
        <v>22</v>
      </c>
      <c r="V48" s="51">
        <v>7</v>
      </c>
      <c r="W48" s="51">
        <v>0</v>
      </c>
      <c r="X48" s="49">
        <v>295</v>
      </c>
      <c r="Y48" s="52">
        <v>3</v>
      </c>
      <c r="Z48" s="53" t="s">
        <v>45</v>
      </c>
      <c r="AA48" s="45"/>
      <c r="AB48" s="45"/>
      <c r="AC48" s="45"/>
      <c r="AD48" s="45"/>
    </row>
    <row r="49" spans="1:30" ht="19.5" customHeight="1">
      <c r="A49" s="55" t="s">
        <v>88</v>
      </c>
      <c r="B49" s="47">
        <f t="shared" si="8"/>
        <v>97129</v>
      </c>
      <c r="C49" s="88">
        <f aca="true" t="shared" si="11" ref="C49:Y49">SUM(C50:C52)</f>
        <v>7143</v>
      </c>
      <c r="D49" s="87">
        <f t="shared" si="11"/>
        <v>7757</v>
      </c>
      <c r="E49" s="87">
        <f t="shared" si="11"/>
        <v>7780</v>
      </c>
      <c r="F49" s="87">
        <f t="shared" si="11"/>
        <v>7725</v>
      </c>
      <c r="G49" s="87">
        <f t="shared" si="11"/>
        <v>8792</v>
      </c>
      <c r="H49" s="87">
        <f t="shared" si="11"/>
        <v>8571</v>
      </c>
      <c r="I49" s="49">
        <f t="shared" si="11"/>
        <v>8805</v>
      </c>
      <c r="J49" s="49">
        <f t="shared" si="11"/>
        <v>8624</v>
      </c>
      <c r="K49" s="49">
        <f t="shared" si="11"/>
        <v>7143</v>
      </c>
      <c r="L49" s="49">
        <f t="shared" si="11"/>
        <v>5556</v>
      </c>
      <c r="M49" s="49">
        <f t="shared" si="11"/>
        <v>4181</v>
      </c>
      <c r="N49" s="49">
        <f t="shared" si="11"/>
        <v>2949</v>
      </c>
      <c r="O49" s="49">
        <f t="shared" si="11"/>
        <v>2655</v>
      </c>
      <c r="P49" s="49">
        <f t="shared" si="11"/>
        <v>2105</v>
      </c>
      <c r="Q49" s="49">
        <f t="shared" si="11"/>
        <v>1357</v>
      </c>
      <c r="R49" s="49">
        <f t="shared" si="11"/>
        <v>753</v>
      </c>
      <c r="S49" s="51">
        <f t="shared" si="11"/>
        <v>375</v>
      </c>
      <c r="T49" s="51">
        <f t="shared" si="11"/>
        <v>167</v>
      </c>
      <c r="U49" s="51">
        <f t="shared" si="11"/>
        <v>77</v>
      </c>
      <c r="V49" s="51">
        <f t="shared" si="11"/>
        <v>35</v>
      </c>
      <c r="W49" s="51">
        <f t="shared" si="11"/>
        <v>33</v>
      </c>
      <c r="X49" s="49">
        <f t="shared" si="11"/>
        <v>4514</v>
      </c>
      <c r="Y49" s="52">
        <f t="shared" si="11"/>
        <v>32</v>
      </c>
      <c r="Z49" s="29" t="s">
        <v>89</v>
      </c>
      <c r="AA49" s="45"/>
      <c r="AB49" s="45"/>
      <c r="AC49" s="45"/>
      <c r="AD49" s="45"/>
    </row>
    <row r="50" spans="1:30" ht="21">
      <c r="A50" s="53" t="s">
        <v>90</v>
      </c>
      <c r="B50" s="47">
        <f t="shared" si="8"/>
        <v>11248</v>
      </c>
      <c r="C50" s="86">
        <v>728</v>
      </c>
      <c r="D50" s="87">
        <v>869</v>
      </c>
      <c r="E50" s="87">
        <v>798</v>
      </c>
      <c r="F50" s="87">
        <v>813</v>
      </c>
      <c r="G50" s="87">
        <v>965</v>
      </c>
      <c r="H50" s="87">
        <v>990</v>
      </c>
      <c r="I50" s="49">
        <v>1028</v>
      </c>
      <c r="J50" s="49">
        <v>994</v>
      </c>
      <c r="K50" s="49">
        <v>841</v>
      </c>
      <c r="L50" s="49">
        <v>736</v>
      </c>
      <c r="M50" s="49">
        <v>567</v>
      </c>
      <c r="N50" s="49">
        <v>380</v>
      </c>
      <c r="O50" s="49">
        <v>355</v>
      </c>
      <c r="P50" s="49">
        <v>277</v>
      </c>
      <c r="Q50" s="49">
        <v>196</v>
      </c>
      <c r="R50" s="49">
        <v>131</v>
      </c>
      <c r="S50" s="51">
        <v>71</v>
      </c>
      <c r="T50" s="51">
        <v>27</v>
      </c>
      <c r="U50" s="51">
        <v>13</v>
      </c>
      <c r="V50" s="51">
        <v>13</v>
      </c>
      <c r="W50" s="51">
        <v>9</v>
      </c>
      <c r="X50" s="49">
        <v>435</v>
      </c>
      <c r="Y50" s="52">
        <v>12</v>
      </c>
      <c r="Z50" s="53" t="s">
        <v>91</v>
      </c>
      <c r="AA50" s="45"/>
      <c r="AB50" s="45"/>
      <c r="AC50" s="45"/>
      <c r="AD50" s="45"/>
    </row>
    <row r="51" spans="1:30" ht="21">
      <c r="A51" s="53" t="s">
        <v>44</v>
      </c>
      <c r="B51" s="47">
        <f t="shared" si="8"/>
        <v>50506</v>
      </c>
      <c r="C51" s="86">
        <v>3707</v>
      </c>
      <c r="D51" s="87">
        <v>3969</v>
      </c>
      <c r="E51" s="87">
        <v>4039</v>
      </c>
      <c r="F51" s="87">
        <v>4006</v>
      </c>
      <c r="G51" s="87">
        <v>4462</v>
      </c>
      <c r="H51" s="87">
        <v>4407</v>
      </c>
      <c r="I51" s="49">
        <v>4600</v>
      </c>
      <c r="J51" s="49">
        <v>4464</v>
      </c>
      <c r="K51" s="49">
        <v>3838</v>
      </c>
      <c r="L51" s="49">
        <v>2992</v>
      </c>
      <c r="M51" s="49">
        <v>2263</v>
      </c>
      <c r="N51" s="49">
        <v>1621</v>
      </c>
      <c r="O51" s="49">
        <v>1460</v>
      </c>
      <c r="P51" s="49">
        <v>1202</v>
      </c>
      <c r="Q51" s="49">
        <v>756</v>
      </c>
      <c r="R51" s="49">
        <v>409</v>
      </c>
      <c r="S51" s="51">
        <v>217</v>
      </c>
      <c r="T51" s="51">
        <v>107</v>
      </c>
      <c r="U51" s="51">
        <v>47</v>
      </c>
      <c r="V51" s="51">
        <v>18</v>
      </c>
      <c r="W51" s="51">
        <v>21</v>
      </c>
      <c r="X51" s="49">
        <v>1893</v>
      </c>
      <c r="Y51" s="52">
        <v>8</v>
      </c>
      <c r="Z51" s="53" t="s">
        <v>45</v>
      </c>
      <c r="AA51" s="45"/>
      <c r="AB51" s="45"/>
      <c r="AC51" s="45"/>
      <c r="AD51" s="45"/>
    </row>
    <row r="52" spans="1:30" ht="21">
      <c r="A52" s="69" t="s">
        <v>92</v>
      </c>
      <c r="B52" s="47">
        <f t="shared" si="8"/>
        <v>35375</v>
      </c>
      <c r="C52" s="86">
        <v>2708</v>
      </c>
      <c r="D52" s="87">
        <v>2919</v>
      </c>
      <c r="E52" s="87">
        <v>2943</v>
      </c>
      <c r="F52" s="87">
        <v>2906</v>
      </c>
      <c r="G52" s="89">
        <v>3365</v>
      </c>
      <c r="H52" s="87">
        <v>3174</v>
      </c>
      <c r="I52" s="49">
        <v>3177</v>
      </c>
      <c r="J52" s="49">
        <v>3166</v>
      </c>
      <c r="K52" s="49">
        <v>2464</v>
      </c>
      <c r="L52" s="49">
        <v>1828</v>
      </c>
      <c r="M52" s="49">
        <v>1351</v>
      </c>
      <c r="N52" s="49">
        <v>948</v>
      </c>
      <c r="O52" s="49">
        <v>840</v>
      </c>
      <c r="P52" s="49">
        <v>626</v>
      </c>
      <c r="Q52" s="49">
        <v>405</v>
      </c>
      <c r="R52" s="49">
        <v>213</v>
      </c>
      <c r="S52" s="51">
        <v>87</v>
      </c>
      <c r="T52" s="51">
        <v>33</v>
      </c>
      <c r="U52" s="51">
        <v>17</v>
      </c>
      <c r="V52" s="51">
        <v>4</v>
      </c>
      <c r="W52" s="51">
        <v>3</v>
      </c>
      <c r="X52" s="49">
        <v>2186</v>
      </c>
      <c r="Y52" s="52">
        <v>12</v>
      </c>
      <c r="Z52" s="29" t="s">
        <v>93</v>
      </c>
      <c r="AA52" s="45"/>
      <c r="AB52" s="45"/>
      <c r="AC52" s="45"/>
      <c r="AD52" s="45"/>
    </row>
    <row r="53" spans="1:30" ht="21">
      <c r="A53" s="90" t="s">
        <v>94</v>
      </c>
      <c r="B53" s="47">
        <f t="shared" si="8"/>
        <v>57979</v>
      </c>
      <c r="C53" s="86">
        <f aca="true" t="shared" si="12" ref="C53:Y53">SUM(C54:C56)</f>
        <v>3801</v>
      </c>
      <c r="D53" s="87">
        <f t="shared" si="12"/>
        <v>4484</v>
      </c>
      <c r="E53" s="87">
        <f t="shared" si="12"/>
        <v>4150</v>
      </c>
      <c r="F53" s="87">
        <f t="shared" si="12"/>
        <v>4108</v>
      </c>
      <c r="G53" s="87">
        <f t="shared" si="12"/>
        <v>4589</v>
      </c>
      <c r="H53" s="87">
        <f t="shared" si="12"/>
        <v>4998</v>
      </c>
      <c r="I53" s="49">
        <f t="shared" si="12"/>
        <v>5580</v>
      </c>
      <c r="J53" s="49">
        <f t="shared" si="12"/>
        <v>5300</v>
      </c>
      <c r="K53" s="49">
        <f t="shared" si="12"/>
        <v>4457</v>
      </c>
      <c r="L53" s="49">
        <f t="shared" si="12"/>
        <v>3375</v>
      </c>
      <c r="M53" s="49">
        <f t="shared" si="12"/>
        <v>2530</v>
      </c>
      <c r="N53" s="49">
        <f t="shared" si="12"/>
        <v>1816</v>
      </c>
      <c r="O53" s="49">
        <f t="shared" si="12"/>
        <v>1713</v>
      </c>
      <c r="P53" s="49">
        <f t="shared" si="12"/>
        <v>1445</v>
      </c>
      <c r="Q53" s="49">
        <f t="shared" si="12"/>
        <v>1074</v>
      </c>
      <c r="R53" s="49">
        <f t="shared" si="12"/>
        <v>649</v>
      </c>
      <c r="S53" s="51">
        <f t="shared" si="12"/>
        <v>296</v>
      </c>
      <c r="T53" s="51">
        <f t="shared" si="12"/>
        <v>149</v>
      </c>
      <c r="U53" s="51">
        <f t="shared" si="12"/>
        <v>62</v>
      </c>
      <c r="V53" s="51">
        <f t="shared" si="12"/>
        <v>15</v>
      </c>
      <c r="W53" s="51">
        <f t="shared" si="12"/>
        <v>20</v>
      </c>
      <c r="X53" s="49">
        <f t="shared" si="12"/>
        <v>3335</v>
      </c>
      <c r="Y53" s="52">
        <f t="shared" si="12"/>
        <v>33</v>
      </c>
      <c r="Z53" s="29" t="s">
        <v>95</v>
      </c>
      <c r="AA53" s="45"/>
      <c r="AB53" s="45"/>
      <c r="AC53" s="45"/>
      <c r="AD53" s="45"/>
    </row>
    <row r="54" spans="1:30" ht="21">
      <c r="A54" s="85" t="s">
        <v>96</v>
      </c>
      <c r="B54" s="47">
        <f t="shared" si="8"/>
        <v>3642</v>
      </c>
      <c r="C54" s="86">
        <v>224</v>
      </c>
      <c r="D54" s="87">
        <v>261</v>
      </c>
      <c r="E54" s="87">
        <v>274</v>
      </c>
      <c r="F54" s="87">
        <v>257</v>
      </c>
      <c r="G54" s="87">
        <v>303</v>
      </c>
      <c r="H54" s="87">
        <v>317</v>
      </c>
      <c r="I54" s="49">
        <v>357</v>
      </c>
      <c r="J54" s="49">
        <v>316</v>
      </c>
      <c r="K54" s="49">
        <v>271</v>
      </c>
      <c r="L54" s="49">
        <v>217</v>
      </c>
      <c r="M54" s="49">
        <v>170</v>
      </c>
      <c r="N54" s="49">
        <v>117</v>
      </c>
      <c r="O54" s="49">
        <v>96</v>
      </c>
      <c r="P54" s="49">
        <v>77</v>
      </c>
      <c r="Q54" s="49">
        <v>49</v>
      </c>
      <c r="R54" s="49">
        <v>26</v>
      </c>
      <c r="S54" s="51">
        <v>14</v>
      </c>
      <c r="T54" s="51">
        <v>9</v>
      </c>
      <c r="U54" s="51">
        <v>3</v>
      </c>
      <c r="V54" s="51">
        <v>0</v>
      </c>
      <c r="W54" s="51">
        <v>2</v>
      </c>
      <c r="X54" s="49">
        <v>268</v>
      </c>
      <c r="Y54" s="52">
        <v>14</v>
      </c>
      <c r="Z54" s="53" t="s">
        <v>97</v>
      </c>
      <c r="AA54" s="45"/>
      <c r="AB54" s="45"/>
      <c r="AC54" s="45"/>
      <c r="AD54" s="45"/>
    </row>
    <row r="55" spans="1:30" ht="21">
      <c r="A55" s="85" t="s">
        <v>44</v>
      </c>
      <c r="B55" s="47">
        <f t="shared" si="8"/>
        <v>28913</v>
      </c>
      <c r="C55" s="86">
        <v>1848</v>
      </c>
      <c r="D55" s="87">
        <v>2115</v>
      </c>
      <c r="E55" s="87">
        <v>1956</v>
      </c>
      <c r="F55" s="87">
        <v>1895</v>
      </c>
      <c r="G55" s="87">
        <v>2172</v>
      </c>
      <c r="H55" s="87">
        <v>2417</v>
      </c>
      <c r="I55" s="49">
        <v>2745</v>
      </c>
      <c r="J55" s="49">
        <v>2643</v>
      </c>
      <c r="K55" s="49">
        <v>2229</v>
      </c>
      <c r="L55" s="49">
        <v>1713</v>
      </c>
      <c r="M55" s="49">
        <v>1277</v>
      </c>
      <c r="N55" s="49">
        <v>919</v>
      </c>
      <c r="O55" s="49">
        <v>858</v>
      </c>
      <c r="P55" s="49">
        <v>686</v>
      </c>
      <c r="Q55" s="49">
        <v>543</v>
      </c>
      <c r="R55" s="49">
        <v>363</v>
      </c>
      <c r="S55" s="51">
        <v>151</v>
      </c>
      <c r="T55" s="51">
        <v>89</v>
      </c>
      <c r="U55" s="51">
        <v>33</v>
      </c>
      <c r="V55" s="51">
        <v>6</v>
      </c>
      <c r="W55" s="51">
        <v>8</v>
      </c>
      <c r="X55" s="49">
        <v>2234</v>
      </c>
      <c r="Y55" s="52">
        <v>13</v>
      </c>
      <c r="Z55" s="53" t="s">
        <v>45</v>
      </c>
      <c r="AA55" s="45"/>
      <c r="AB55" s="45"/>
      <c r="AC55" s="45"/>
      <c r="AD55" s="45"/>
    </row>
    <row r="56" spans="1:30" ht="21">
      <c r="A56" s="69" t="s">
        <v>98</v>
      </c>
      <c r="B56" s="47">
        <f t="shared" si="8"/>
        <v>25424</v>
      </c>
      <c r="C56" s="86">
        <v>1729</v>
      </c>
      <c r="D56" s="87">
        <v>2108</v>
      </c>
      <c r="E56" s="87">
        <v>1920</v>
      </c>
      <c r="F56" s="87">
        <v>1956</v>
      </c>
      <c r="G56" s="87">
        <v>2114</v>
      </c>
      <c r="H56" s="87">
        <v>2264</v>
      </c>
      <c r="I56" s="49">
        <v>2478</v>
      </c>
      <c r="J56" s="49">
        <v>2341</v>
      </c>
      <c r="K56" s="49">
        <v>1957</v>
      </c>
      <c r="L56" s="49">
        <v>1445</v>
      </c>
      <c r="M56" s="49">
        <v>1083</v>
      </c>
      <c r="N56" s="49">
        <v>780</v>
      </c>
      <c r="O56" s="49">
        <v>759</v>
      </c>
      <c r="P56" s="49">
        <v>682</v>
      </c>
      <c r="Q56" s="49">
        <v>482</v>
      </c>
      <c r="R56" s="49">
        <v>260</v>
      </c>
      <c r="S56" s="51">
        <v>131</v>
      </c>
      <c r="T56" s="51">
        <v>51</v>
      </c>
      <c r="U56" s="51">
        <v>26</v>
      </c>
      <c r="V56" s="51">
        <v>9</v>
      </c>
      <c r="W56" s="51">
        <v>10</v>
      </c>
      <c r="X56" s="49">
        <v>833</v>
      </c>
      <c r="Y56" s="52">
        <v>6</v>
      </c>
      <c r="Z56" s="29" t="s">
        <v>99</v>
      </c>
      <c r="AA56" s="45"/>
      <c r="AB56" s="45"/>
      <c r="AC56" s="45"/>
      <c r="AD56" s="45"/>
    </row>
    <row r="57" spans="1:30" ht="21">
      <c r="A57" s="91"/>
      <c r="B57" s="58"/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61"/>
      <c r="U57" s="61"/>
      <c r="V57" s="61"/>
      <c r="W57" s="61"/>
      <c r="X57" s="60"/>
      <c r="Y57" s="63"/>
      <c r="Z57" s="92"/>
      <c r="AA57" s="45"/>
      <c r="AB57" s="45"/>
      <c r="AC57" s="45"/>
      <c r="AD57" s="45"/>
    </row>
    <row r="58" spans="2:30" ht="21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93"/>
      <c r="AA58" s="45"/>
      <c r="AB58" s="45"/>
      <c r="AC58" s="45"/>
      <c r="AD58" s="45"/>
    </row>
    <row r="59" spans="2:30" ht="23.25">
      <c r="B59" s="45"/>
      <c r="C59" s="45"/>
      <c r="D59" s="45"/>
      <c r="E59" s="45"/>
      <c r="F59" s="45"/>
      <c r="G59" s="45"/>
      <c r="H59" s="45"/>
      <c r="I59" s="94" t="s">
        <v>100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2:30" ht="23.25">
      <c r="B60" s="45"/>
      <c r="C60" s="45"/>
      <c r="D60" s="45"/>
      <c r="E60" s="45"/>
      <c r="F60" s="45"/>
      <c r="G60" s="45"/>
      <c r="H60" s="45"/>
      <c r="I60" s="94" t="s">
        <v>101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2:30" ht="2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30" ht="2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2:30" ht="2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2:30" ht="2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2:30" ht="2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2:30" ht="2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2:30" ht="2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2:30" ht="2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2:30" ht="2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2:30" ht="2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2:30" ht="2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2:30" ht="2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2:30" ht="2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2:30" ht="2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2:30" ht="2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2:30" ht="2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2:30" ht="2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2:30" ht="2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2:30" ht="2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2:30" ht="2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2:30" ht="2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 spans="2:30" ht="2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2:30" ht="2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2:30" ht="2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 spans="2:30" ht="2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 spans="2:30" ht="2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 spans="2:30" ht="2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 spans="2:30" ht="2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 spans="2:30" ht="2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 spans="2:30" ht="2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 spans="2:30" ht="2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2:30" ht="2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2:30" ht="2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2:30" ht="2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2:30" ht="2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2:30" ht="2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2:30" ht="2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2:30" ht="2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2:30" ht="2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2:30" ht="2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2:30" ht="2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2:30" ht="2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2:30" ht="2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2:30" ht="2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2:30" ht="2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2:30" ht="2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2:30" ht="2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2:30" ht="2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2:30" ht="2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2:30" ht="2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2:30" ht="2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2:30" ht="2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 spans="2:30" ht="2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2:30" ht="2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2:30" ht="2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 spans="2:30" ht="2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2:30" ht="2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2:30" ht="2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2:30" ht="2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2:30" ht="2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2:30" ht="2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2:30" ht="2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2:30" ht="2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2:30" ht="2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2:30" ht="2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2:30" ht="2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2:30" ht="2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2:30" ht="2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2:30" ht="2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2:30" ht="2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2:30" ht="21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2:30" ht="2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2:30" ht="2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2:30" ht="2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2:30" ht="2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2:30" ht="2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2:30" ht="2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2:30" ht="2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 spans="2:30" ht="2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2:30" ht="2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</row>
    <row r="141" spans="2:30" ht="2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 spans="2:30" ht="2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 spans="2:30" ht="21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2:30" ht="21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</row>
    <row r="145" spans="2:30" ht="21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 spans="2:30" ht="2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</row>
    <row r="147" spans="2:30" ht="2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</row>
    <row r="148" spans="2:30" ht="2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 spans="2:30" ht="2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 spans="2:30" ht="2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</row>
    <row r="151" spans="2:30" ht="2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 spans="2:30" ht="21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</row>
    <row r="153" spans="2:30" ht="21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 spans="2:30" ht="21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</row>
    <row r="155" spans="2:30" ht="21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 spans="2:30" ht="21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spans="2:30" ht="21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 spans="2:30" ht="21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 spans="2:30" ht="21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2:30" ht="21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 spans="2:30" ht="2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2:30" ht="21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2:30" ht="21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2:30" ht="21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2:30" ht="21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2:30" ht="21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 spans="2:30" ht="2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 spans="2:30" ht="21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 spans="2:30" ht="21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spans="2:30" ht="21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spans="2:30" ht="21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 spans="2:30" ht="21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2:30" ht="21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 spans="2:30" ht="21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 spans="2:30" ht="21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 spans="2:30" ht="21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spans="2:30" ht="21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2:30" ht="2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 spans="2:30" ht="21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2:30" ht="21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 spans="2:30" ht="21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 spans="2:30" ht="21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 spans="2:30" ht="21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spans="2:30" ht="21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2:30" ht="21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 spans="2:30" ht="2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 spans="2:30" ht="21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 spans="2:30" ht="21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 spans="2:30" ht="21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 spans="2:30" ht="21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 spans="2:30" ht="2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 spans="2:30" ht="21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</row>
    <row r="193" spans="2:30" ht="21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</row>
    <row r="194" spans="2:30" ht="2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</row>
    <row r="195" spans="2:30" ht="2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</row>
    <row r="196" spans="2:30" ht="2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</row>
    <row r="197" spans="2:30" ht="2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</row>
    <row r="198" spans="2:30" ht="2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</row>
    <row r="199" spans="2:30" ht="2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</row>
    <row r="200" spans="2:30" ht="2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 spans="2:30" ht="2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</row>
    <row r="202" spans="2:30" ht="2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 spans="2:30" ht="2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</row>
    <row r="204" spans="2:30" ht="2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</row>
    <row r="205" spans="2:30" ht="2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</row>
    <row r="206" spans="2:30" ht="2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</row>
    <row r="207" spans="2:30" ht="2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</row>
    <row r="208" spans="2:30" ht="2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</row>
    <row r="209" spans="2:30" ht="2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</row>
    <row r="210" spans="2:30" ht="2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</row>
    <row r="211" spans="2:30" ht="2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</row>
    <row r="212" spans="2:30" ht="2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</row>
    <row r="213" spans="2:30" ht="2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</row>
    <row r="214" spans="2:30" ht="2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</row>
    <row r="215" spans="2:30" ht="2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</row>
    <row r="216" spans="2:30" ht="2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</row>
    <row r="217" spans="2:30" ht="2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</row>
    <row r="218" spans="2:30" ht="2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</row>
    <row r="219" spans="2:30" ht="2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</row>
    <row r="220" spans="2:30" ht="2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</row>
    <row r="221" spans="2:30" ht="2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</row>
    <row r="222" spans="2:30" ht="2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</row>
    <row r="223" spans="2:30" ht="2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 spans="2:30" ht="2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</row>
    <row r="225" spans="2:30" ht="2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</row>
    <row r="226" spans="2:30" ht="2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</row>
    <row r="227" spans="2:30" ht="2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</row>
    <row r="228" spans="2:30" ht="2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</row>
    <row r="229" spans="2:30" ht="2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</row>
    <row r="230" spans="2:30" ht="2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</row>
    <row r="231" spans="2:30" ht="2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 spans="2:30" ht="2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</row>
    <row r="233" spans="2:30" ht="2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spans="2:30" ht="2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</row>
    <row r="235" spans="2:30" ht="2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</row>
    <row r="236" spans="2:30" ht="2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</row>
    <row r="237" spans="2:30" ht="2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</row>
    <row r="238" spans="2:30" ht="2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</row>
    <row r="239" spans="2:30" ht="2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</row>
    <row r="240" spans="2:30" ht="2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</row>
    <row r="241" spans="2:30" ht="2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</row>
    <row r="242" spans="2:30" ht="2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</row>
    <row r="243" spans="2:30" ht="2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</row>
    <row r="244" spans="2:30" ht="2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</row>
    <row r="245" spans="2:30" ht="2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</row>
    <row r="246" spans="2:30" ht="2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</row>
    <row r="247" spans="2:30" ht="2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</row>
    <row r="248" spans="2:30" ht="2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</row>
    <row r="249" spans="2:30" ht="2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</row>
    <row r="250" spans="2:30" ht="2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</row>
    <row r="251" spans="2:30" ht="2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</row>
    <row r="252" spans="2:30" ht="2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</row>
    <row r="253" spans="2:30" ht="2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</row>
    <row r="254" spans="2:30" ht="2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 spans="2:30" ht="2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</row>
    <row r="256" spans="2:30" ht="2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</row>
    <row r="257" spans="2:30" ht="2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</row>
    <row r="258" spans="2:30" ht="2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</row>
    <row r="259" spans="2:30" ht="2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</row>
    <row r="260" spans="2:30" ht="2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 spans="2:30" ht="2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</row>
    <row r="262" spans="2:30" ht="2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</row>
    <row r="263" spans="2:30" ht="2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</row>
    <row r="264" spans="2:30" ht="2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</row>
    <row r="265" spans="2:30" ht="2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</row>
    <row r="266" spans="2:30" ht="2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</row>
    <row r="267" spans="2:30" ht="2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</row>
    <row r="268" spans="2:30" ht="2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</row>
    <row r="269" spans="2:30" ht="2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</row>
    <row r="270" spans="2:30" ht="2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</row>
    <row r="271" spans="2:30" ht="2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</row>
    <row r="272" spans="2:30" ht="2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</row>
    <row r="273" spans="2:30" ht="2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</row>
    <row r="274" spans="2:30" ht="2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 spans="2:30" ht="2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</row>
    <row r="276" spans="2:30" ht="2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</row>
    <row r="277" spans="2:30" ht="2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</row>
    <row r="278" spans="2:30" ht="2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</row>
    <row r="279" spans="2:30" ht="2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</row>
    <row r="280" spans="2:30" ht="2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</row>
    <row r="281" spans="2:30" ht="2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</row>
    <row r="282" spans="2:30" ht="2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 spans="2:30" ht="2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</row>
    <row r="284" spans="2:30" ht="2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</row>
    <row r="285" spans="2:30" ht="2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</row>
    <row r="286" spans="2:30" ht="2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</row>
    <row r="287" spans="2:30" ht="2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</row>
    <row r="288" spans="2:30" ht="2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</row>
    <row r="289" spans="2:30" ht="2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</row>
    <row r="290" spans="2:30" ht="2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</row>
    <row r="291" spans="2:30" ht="2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</row>
    <row r="292" spans="2:30" ht="2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</row>
    <row r="293" spans="2:30" ht="2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</row>
    <row r="294" spans="2:30" ht="2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</row>
    <row r="295" spans="2:30" ht="2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</row>
    <row r="296" spans="2:30" ht="2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</row>
    <row r="297" spans="2:30" ht="2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</row>
    <row r="298" spans="2:30" ht="2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</row>
    <row r="299" spans="2:30" ht="2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</row>
    <row r="300" spans="2:30" ht="2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</row>
    <row r="301" spans="2:30" ht="2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</row>
    <row r="302" spans="2:30" ht="2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</row>
    <row r="303" spans="2:30" ht="2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</row>
    <row r="304" spans="2:30" ht="2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</row>
    <row r="305" spans="2:30" ht="2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</row>
    <row r="306" spans="2:30" ht="2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</row>
    <row r="307" spans="2:30" ht="2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</row>
    <row r="308" spans="2:30" ht="2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</row>
    <row r="309" spans="2:30" ht="2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</row>
    <row r="310" spans="2:30" ht="2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</row>
    <row r="311" spans="2:30" ht="2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</row>
    <row r="312" spans="2:30" ht="2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</row>
    <row r="313" spans="2:30" ht="2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</row>
    <row r="314" spans="2:30" ht="2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</row>
    <row r="315" spans="2:30" ht="2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</row>
    <row r="316" spans="2:30" ht="2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</row>
    <row r="317" spans="2:30" ht="2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</row>
    <row r="318" spans="2:30" ht="2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</row>
    <row r="319" spans="2:30" ht="2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</row>
    <row r="320" spans="2:30" ht="2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</row>
    <row r="321" spans="2:30" ht="2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</row>
    <row r="322" spans="2:30" ht="2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</row>
    <row r="323" spans="2:30" ht="2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 spans="2:30" ht="2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</row>
    <row r="325" spans="2:30" ht="2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</row>
    <row r="326" spans="2:30" ht="2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</row>
    <row r="327" spans="2:30" ht="2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</row>
    <row r="328" spans="2:30" ht="2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</row>
    <row r="329" spans="2:30" ht="2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</row>
    <row r="330" spans="2:30" ht="2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 spans="2:30" ht="2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 spans="2:30" ht="2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</row>
    <row r="333" spans="2:30" ht="2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</row>
    <row r="334" spans="2:30" ht="2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</row>
    <row r="335" spans="2:30" ht="2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</row>
    <row r="336" spans="2:30" ht="2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</row>
    <row r="337" spans="2:30" ht="2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 spans="2:30" ht="2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 spans="2:30" ht="2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</row>
    <row r="340" spans="2:30" ht="2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</row>
    <row r="341" spans="2:30" ht="2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</row>
    <row r="342" spans="2:30" ht="2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</row>
    <row r="343" spans="2:30" ht="2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 spans="2:30" ht="2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 spans="2:30" ht="2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 spans="2:30" ht="2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</row>
    <row r="347" spans="2:30" ht="2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</row>
    <row r="348" spans="2:30" ht="2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</row>
    <row r="349" spans="2:30" ht="2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</row>
    <row r="350" spans="2:30" ht="2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</row>
    <row r="351" spans="2:30" ht="2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spans="2:30" ht="2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 spans="2:30" ht="2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 spans="2:30" ht="2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</row>
    <row r="355" spans="2:30" ht="2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</row>
    <row r="356" spans="2:30" ht="2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</row>
    <row r="357" spans="2:30" ht="2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</row>
    <row r="358" spans="2:30" ht="2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 spans="2:30" ht="2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</row>
    <row r="360" spans="2:30" ht="2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</row>
    <row r="361" spans="2:30" ht="2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</row>
    <row r="362" spans="2:30" ht="2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</row>
    <row r="363" spans="2:30" ht="2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</row>
    <row r="364" spans="2:30" ht="2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</row>
    <row r="365" spans="2:30" ht="2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</row>
    <row r="366" spans="2:30" ht="2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 spans="2:30" ht="2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</row>
    <row r="368" spans="2:30" ht="2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</row>
    <row r="369" spans="2:30" ht="2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</row>
    <row r="370" spans="2:30" ht="2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</row>
    <row r="371" spans="2:30" ht="2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</row>
    <row r="372" spans="2:30" ht="2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</row>
    <row r="373" spans="2:30" ht="2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</row>
    <row r="374" spans="2:30" ht="2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</row>
    <row r="375" spans="2:30" ht="2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</row>
    <row r="376" spans="2:30" ht="2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</row>
    <row r="377" spans="2:30" ht="2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</row>
    <row r="378" spans="2:30" ht="2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</row>
    <row r="379" spans="2:30" ht="2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</row>
    <row r="380" spans="2:30" ht="2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</row>
    <row r="381" spans="2:30" ht="2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</row>
    <row r="382" spans="2:30" ht="2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</row>
    <row r="383" spans="2:30" ht="2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</row>
    <row r="384" spans="2:30" ht="2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</row>
    <row r="385" spans="2:30" ht="2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</row>
    <row r="386" spans="2:30" ht="2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</row>
    <row r="387" spans="2:30" ht="2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</row>
    <row r="388" spans="2:30" ht="2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</row>
    <row r="389" spans="2:30" ht="2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</row>
    <row r="390" spans="2:30" ht="2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</row>
    <row r="391" spans="2:30" ht="2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</row>
    <row r="392" spans="2:30" ht="2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</row>
    <row r="393" spans="2:30" ht="2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</row>
    <row r="394" spans="2:30" ht="2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</row>
    <row r="395" spans="2:30" ht="2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</row>
    <row r="396" spans="2:30" ht="2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</row>
    <row r="397" spans="2:30" ht="2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</row>
    <row r="398" spans="2:30" ht="2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</row>
    <row r="399" spans="2:30" ht="2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</row>
    <row r="400" spans="2:30" ht="2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</row>
    <row r="401" spans="2:30" ht="2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</row>
    <row r="402" spans="2:30" ht="2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</row>
    <row r="403" spans="2:30" ht="2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</row>
    <row r="404" spans="2:30" ht="2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</row>
    <row r="405" spans="2:30" ht="2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</row>
    <row r="406" spans="2:30" ht="2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</row>
    <row r="407" spans="2:30" ht="2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</row>
    <row r="408" spans="2:30" ht="2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</row>
    <row r="409" spans="2:30" ht="2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</row>
    <row r="410" spans="2:30" ht="2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</row>
    <row r="411" spans="2:30" ht="2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</row>
    <row r="412" spans="2:30" ht="2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</row>
    <row r="413" spans="2:30" ht="2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</row>
    <row r="414" spans="2:30" ht="2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</row>
    <row r="415" spans="2:30" ht="2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</row>
    <row r="416" spans="2:30" ht="2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</row>
    <row r="417" spans="2:30" ht="2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</row>
    <row r="418" spans="2:30" ht="2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</row>
    <row r="419" spans="2:30" ht="2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</row>
    <row r="420" spans="2:30" ht="2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</row>
    <row r="421" spans="2:30" ht="2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</row>
    <row r="422" spans="2:30" ht="2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</row>
    <row r="423" spans="2:30" ht="2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</row>
    <row r="424" spans="2:30" ht="2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</row>
    <row r="425" spans="2:30" ht="2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</row>
    <row r="426" spans="2:30" ht="2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</row>
    <row r="427" spans="2:30" ht="2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</row>
    <row r="428" spans="2:30" ht="2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</row>
    <row r="429" spans="2:30" ht="2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</row>
    <row r="430" spans="2:30" ht="2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</row>
    <row r="431" spans="2:30" ht="2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</row>
    <row r="432" spans="2:30" ht="2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</row>
    <row r="433" spans="2:30" ht="2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</row>
    <row r="434" spans="2:30" ht="2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</row>
    <row r="435" spans="2:30" ht="2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</row>
    <row r="436" spans="2:30" ht="2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</row>
    <row r="437" spans="2:30" ht="2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</row>
    <row r="438" spans="2:30" ht="2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</row>
    <row r="439" spans="2:30" ht="2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</row>
    <row r="440" spans="2:30" ht="2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</row>
    <row r="441" spans="2:30" ht="2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</row>
    <row r="442" spans="2:30" ht="2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</row>
    <row r="443" spans="2:30" ht="2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</row>
    <row r="444" spans="2:30" ht="2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</row>
    <row r="445" spans="2:30" ht="2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</row>
    <row r="446" spans="2:30" ht="2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</row>
    <row r="447" spans="2:30" ht="2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</row>
    <row r="448" spans="2:30" ht="2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</row>
    <row r="449" spans="2:30" ht="2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</row>
    <row r="450" spans="2:30" ht="2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</row>
    <row r="451" spans="2:30" ht="2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</row>
    <row r="452" spans="2:30" ht="2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</row>
    <row r="453" spans="2:30" ht="2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</row>
    <row r="454" spans="2:30" ht="2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</row>
    <row r="455" spans="2:30" ht="2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</row>
    <row r="456" spans="2:30" ht="2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</row>
    <row r="457" spans="2:30" ht="2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</row>
    <row r="458" spans="2:30" ht="2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</row>
    <row r="459" spans="2:30" ht="2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</row>
    <row r="460" spans="2:30" ht="2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</row>
    <row r="461" spans="2:30" ht="2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</row>
    <row r="462" spans="2:30" ht="2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</row>
    <row r="463" spans="2:30" ht="2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</row>
    <row r="464" spans="2:30" ht="2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</row>
    <row r="465" spans="2:30" ht="2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</row>
    <row r="466" spans="2:26" ht="2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2:26" ht="2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2:26" ht="2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2:26" ht="2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2:26" ht="2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2:26" ht="2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2:26" ht="2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2:26" ht="2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2:26" ht="2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2:26" ht="2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2:26" ht="2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</sheetData>
  <mergeCells count="4">
    <mergeCell ref="A4:A9"/>
    <mergeCell ref="Z4:Z9"/>
    <mergeCell ref="A36:A41"/>
    <mergeCell ref="Z36:Z41"/>
  </mergeCells>
  <printOptions horizontalCentered="1"/>
  <pageMargins left="0.15748031496062992" right="0.15748031496062992" top="0.7874015748031497" bottom="0.3937007874015748" header="0.5118110236220472" footer="0.5118110236220472"/>
  <pageSetup horizontalDpi="180" verticalDpi="180" orientation="landscape" paperSize="9" scale="70" r:id="rId2"/>
  <headerFooter alignWithMargins="0">
    <oddHeader xml:space="preserve">&amp;C </oddHeader>
    <oddFooter xml:space="preserve">&amp;C 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2005-08-24T06:07:16Z</dcterms:created>
  <dcterms:modified xsi:type="dcterms:W3CDTF">2005-08-24T06:07:26Z</dcterms:modified>
  <cp:category/>
  <cp:version/>
  <cp:contentType/>
  <cp:contentStatus/>
</cp:coreProperties>
</file>