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1.3" sheetId="1" r:id="rId1"/>
  </sheets>
  <definedNames/>
  <calcPr fullCalcOnLoad="1"/>
</workbook>
</file>

<file path=xl/sharedStrings.xml><?xml version="1.0" encoding="utf-8"?>
<sst xmlns="http://schemas.openxmlformats.org/spreadsheetml/2006/main" count="158" uniqueCount="102">
  <si>
    <t xml:space="preserve">                            ตาราง   1.3     จำนวนประชากร - ชาย  จำแนกตามหมวดอายุ และอำเภอ    พ.ศ. 2546</t>
  </si>
  <si>
    <t xml:space="preserve">                         TABLE   1.3     NUMBER OF POPULATION - MALE  BY AGE GROUP AND AMPHOE  : 2003</t>
  </si>
  <si>
    <t>อำเภอ/กิ่งอำเภอ</t>
  </si>
  <si>
    <t>หมวดอายุ (ปี)   Age group (Years)</t>
  </si>
  <si>
    <t>Amphoe/King amphoe</t>
  </si>
  <si>
    <t>100 และ</t>
  </si>
  <si>
    <t>ไม่ทราบ/</t>
  </si>
  <si>
    <t>ผู้ไม่ใช่</t>
  </si>
  <si>
    <t>รวม</t>
  </si>
  <si>
    <t>มากกว่า</t>
  </si>
  <si>
    <t>ปีจันทรคติ</t>
  </si>
  <si>
    <t>สัญชาติ</t>
  </si>
  <si>
    <t>Total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</si>
  <si>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</si>
  <si>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</si>
  <si>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</si>
  <si>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</si>
  <si>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</si>
  <si>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</si>
  <si>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</si>
  <si>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</si>
  <si>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</si>
  <si>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</si>
  <si>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</si>
  <si>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</si>
  <si>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</si>
  <si>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</si>
  <si>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</si>
  <si>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</si>
  <si>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80-84</t>
  </si>
  <si>
    <t>85-89</t>
  </si>
  <si>
    <t>90-94</t>
  </si>
  <si>
    <t>95-99</t>
  </si>
  <si>
    <t>Unknown/</t>
  </si>
  <si>
    <t>ไทย</t>
  </si>
  <si>
    <t>and</t>
  </si>
  <si>
    <t xml:space="preserve">lunar </t>
  </si>
  <si>
    <t>Not thai</t>
  </si>
  <si>
    <t>over</t>
  </si>
  <si>
    <t>calendar</t>
  </si>
  <si>
    <t>nationality</t>
  </si>
  <si>
    <t>รวมยอด</t>
  </si>
  <si>
    <t>ในเขตเทศบาล</t>
  </si>
  <si>
    <t>Municiple area</t>
  </si>
  <si>
    <t>นอกเขตเทศบาล</t>
  </si>
  <si>
    <t>Non - Municiple area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</si>
  <si>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</si>
  <si>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</si>
  <si>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</si>
  <si>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</si>
  <si>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</si>
  <si>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</si>
  <si>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</si>
  <si>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</si>
  <si>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</si>
  <si>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</si>
  <si>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</si>
  <si>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</si>
  <si>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</si>
  <si>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</si>
  <si>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</si>
  <si>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</si>
  <si>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</si>
  <si>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</si>
  <si>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</si>
  <si>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</si>
  <si>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</si>
  <si>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</si>
  <si>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</si>
  <si>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</si>
  <si>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</si>
  <si>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</si>
  <si>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</si>
  <si>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</si>
  <si>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</si>
  <si>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</si>
  <si>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 xml:space="preserve">                            ตาราง   1.3     จำนวนประชากร - ชาย  จำแนกตามหมวดอายุ และอำเภอ    พ.ศ. 2546 (ต่อ)</t>
  </si>
  <si>
    <t xml:space="preserve">                         TABLE   1.3     NUMBER OF POPULATION - MALE  BY AGE GROUP AND AMPHOE  : 2003  (CONTD.)</t>
  </si>
  <si>
    <t>อำเภอมะขาม</t>
  </si>
  <si>
    <t>Makham District</t>
  </si>
  <si>
    <t>เทศบาลตำบลมะขาม</t>
  </si>
  <si>
    <t>Nakham Subdistrict Munitcipality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</si>
  <si>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</si>
  <si>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</si>
  <si>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</si>
  <si>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</si>
  <si>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</si>
  <si>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</si>
  <si>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</si>
  <si>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</si>
  <si>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</si>
  <si>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</si>
  <si>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</si>
  <si>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</si>
  <si>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</si>
  <si>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</si>
  <si>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</si>
  <si>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</si>
  <si>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>กิ่งอำเภอเขาคิชฌกูฏ</t>
  </si>
  <si>
    <t>Khao Khitchakut Minor District</t>
  </si>
  <si>
    <t>ที่มา  :  กรมการปกครอง กระทรวงมหาดไทย</t>
  </si>
  <si>
    <t>Source  :  Department of Local Administration, Ministry of Interior.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</si>
</sst>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4"/>
      <name val="AngsanaUPC"/>
      <family val="0"/>
    </font>
    <font>
      <sz val="12"/>
      <name val="AngsanaUPC"/>
      <family val="0"/>
    </font>
    <font>
      <b/>
      <sz val="16"/>
      <name val="AngsanaUPC"/>
      <family val="0"/>
    </font>
    <font>
      <sz val="12"/>
      <name val="MS Sans Serif"/>
      <family val="0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18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3" xfId="17" applyFont="1" applyBorder="1" applyAlignment="1">
      <alignment horizontal="centerContinuous"/>
      <protection/>
    </xf>
    <xf numFmtId="0" fontId="6" fillId="0" borderId="3" xfId="0" applyFont="1" applyBorder="1" applyAlignment="1">
      <alignment horizontal="centerContinuous"/>
    </xf>
    <xf numFmtId="0" fontId="6" fillId="0" borderId="4" xfId="15" applyFont="1" applyBorder="1" applyAlignment="1">
      <alignment horizontal="center" vertical="center" wrapText="1"/>
      <protection/>
    </xf>
    <xf numFmtId="0" fontId="8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7" xfId="17" applyFont="1" applyBorder="1" applyAlignment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6" fillId="0" borderId="9" xfId="17" applyFont="1" applyBorder="1" applyAlignment="1">
      <alignment/>
      <protection/>
    </xf>
    <xf numFmtId="0" fontId="6" fillId="0" borderId="10" xfId="17" applyFont="1" applyBorder="1" applyAlignment="1">
      <alignment horizontal="center"/>
      <protection/>
    </xf>
    <xf numFmtId="0" fontId="8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17" applyFont="1" applyAlignment="1">
      <alignment horizontal="center"/>
      <protection/>
    </xf>
    <xf numFmtId="0" fontId="6" fillId="0" borderId="12" xfId="17" applyFont="1" applyBorder="1" applyAlignment="1">
      <alignment horizontal="center"/>
      <protection/>
    </xf>
    <xf numFmtId="0" fontId="6" fillId="0" borderId="13" xfId="17" applyFont="1" applyBorder="1" applyAlignment="1">
      <alignment horizontal="center"/>
      <protection/>
    </xf>
    <xf numFmtId="0" fontId="6" fillId="0" borderId="13" xfId="17" applyFont="1" applyBorder="1" applyAlignment="1">
      <alignment/>
      <protection/>
    </xf>
    <xf numFmtId="0" fontId="6" fillId="0" borderId="14" xfId="17" applyFont="1" applyBorder="1" applyAlignment="1">
      <alignment horizontal="center"/>
      <protection/>
    </xf>
    <xf numFmtId="0" fontId="6" fillId="0" borderId="6" xfId="0" applyFont="1" applyBorder="1" applyAlignment="1">
      <alignment horizontal="center"/>
    </xf>
    <xf numFmtId="0" fontId="6" fillId="0" borderId="12" xfId="17" applyFont="1" applyBorder="1" applyAlignment="1">
      <alignment horizontal="center"/>
      <protection/>
    </xf>
    <xf numFmtId="0" fontId="6" fillId="0" borderId="14" xfId="17" applyFont="1" applyBorder="1" applyAlignment="1">
      <alignment horizontal="center"/>
      <protection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3" fontId="9" fillId="0" borderId="4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6" fillId="0" borderId="0" xfId="0" applyFont="1" applyBorder="1" applyAlignment="1">
      <alignment horizontal="left" indent="2"/>
    </xf>
    <xf numFmtId="3" fontId="6" fillId="0" borderId="6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left" indent="2"/>
    </xf>
    <xf numFmtId="3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 indent="2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17" applyFont="1" applyBorder="1" applyAlignment="1">
      <alignment horizontal="center"/>
      <protection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24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</cellXfs>
  <cellStyles count="10">
    <cellStyle name="Normal" xfId="0"/>
    <cellStyle name="Enghead" xfId="15"/>
    <cellStyle name="Normal_1 (2)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0</xdr:col>
      <xdr:colOff>0</xdr:colOff>
      <xdr:row>6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53352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อำเภอ/กิ่งอำเภอ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8</xdr:row>
      <xdr:rowOff>28575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16478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รวม
Total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8</xdr:row>
      <xdr:rowOff>28575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16478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ชาย
Male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8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0" y="16478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หญิง
Female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7</xdr:row>
      <xdr:rowOff>66675</xdr:rowOff>
    </xdr:to>
    <xdr:sp>
      <xdr:nvSpPr>
        <xdr:cNvPr id="5" name="Text 5"/>
        <xdr:cNvSpPr txBox="1">
          <a:spLocks noChangeArrowheads="1"/>
        </xdr:cNvSpPr>
      </xdr:nvSpPr>
      <xdr:spPr>
        <a:xfrm>
          <a:off x="0" y="173355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Amphoe/King Amphoe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0</xdr:colOff>
      <xdr:row>1</xdr:row>
      <xdr:rowOff>161925</xdr:rowOff>
    </xdr:to>
    <xdr:sp>
      <xdr:nvSpPr>
        <xdr:cNvPr id="6" name="Text 8"/>
        <xdr:cNvSpPr txBox="1">
          <a:spLocks noChangeArrowheads="1"/>
        </xdr:cNvSpPr>
      </xdr:nvSpPr>
      <xdr:spPr>
        <a:xfrm>
          <a:off x="0" y="3143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</a:t>
          </a:r>
        </a:p>
      </xdr:txBody>
    </xdr:sp>
    <xdr:clientData/>
  </xdr:twoCellAnchor>
  <xdr:twoCellAnchor>
    <xdr:from>
      <xdr:col>0</xdr:col>
      <xdr:colOff>0</xdr:colOff>
      <xdr:row>5</xdr:row>
      <xdr:rowOff>133350</xdr:rowOff>
    </xdr:from>
    <xdr:to>
      <xdr:col>0</xdr:col>
      <xdr:colOff>0</xdr:colOff>
      <xdr:row>6</xdr:row>
      <xdr:rowOff>190500</xdr:rowOff>
    </xdr:to>
    <xdr:sp>
      <xdr:nvSpPr>
        <xdr:cNvPr id="7" name="Text 33"/>
        <xdr:cNvSpPr txBox="1">
          <a:spLocks noChangeArrowheads="1"/>
        </xdr:cNvSpPr>
      </xdr:nvSpPr>
      <xdr:spPr>
        <a:xfrm>
          <a:off x="0" y="14859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อำเภอ/กิ่งอำเภอ</a:t>
          </a:r>
        </a:p>
      </xdr:txBody>
    </xdr:sp>
    <xdr:clientData/>
  </xdr:twoCellAnchor>
  <xdr:twoCellAnchor>
    <xdr:from>
      <xdr:col>3</xdr:col>
      <xdr:colOff>333375</xdr:colOff>
      <xdr:row>1</xdr:row>
      <xdr:rowOff>19050</xdr:rowOff>
    </xdr:from>
    <xdr:to>
      <xdr:col>3</xdr:col>
      <xdr:colOff>323850</xdr:colOff>
      <xdr:row>1</xdr:row>
      <xdr:rowOff>161925</xdr:rowOff>
    </xdr:to>
    <xdr:sp>
      <xdr:nvSpPr>
        <xdr:cNvPr id="8" name="Text 35"/>
        <xdr:cNvSpPr txBox="1">
          <a:spLocks noChangeArrowheads="1"/>
        </xdr:cNvSpPr>
      </xdr:nvSpPr>
      <xdr:spPr>
        <a:xfrm>
          <a:off x="3181350" y="3143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</a:t>
          </a:r>
        </a:p>
      </xdr:txBody>
    </xdr:sp>
    <xdr:clientData/>
  </xdr:twoCellAnchor>
  <xdr:twoCellAnchor>
    <xdr:from>
      <xdr:col>3</xdr:col>
      <xdr:colOff>333375</xdr:colOff>
      <xdr:row>35</xdr:row>
      <xdr:rowOff>19050</xdr:rowOff>
    </xdr:from>
    <xdr:to>
      <xdr:col>3</xdr:col>
      <xdr:colOff>323850</xdr:colOff>
      <xdr:row>35</xdr:row>
      <xdr:rowOff>161925</xdr:rowOff>
    </xdr:to>
    <xdr:sp>
      <xdr:nvSpPr>
        <xdr:cNvPr id="9" name="Text 35"/>
        <xdr:cNvSpPr txBox="1">
          <a:spLocks noChangeArrowheads="1"/>
        </xdr:cNvSpPr>
      </xdr:nvSpPr>
      <xdr:spPr>
        <a:xfrm>
          <a:off x="3181350" y="975360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7.00390625" style="3" customWidth="1"/>
    <col min="2" max="2" width="10.7109375" style="3" customWidth="1"/>
    <col min="3" max="22" width="5.00390625" style="3" customWidth="1"/>
    <col min="23" max="23" width="6.140625" style="3" bestFit="1" customWidth="1"/>
    <col min="24" max="24" width="7.57421875" style="3" bestFit="1" customWidth="1"/>
    <col min="25" max="25" width="7.421875" style="3" bestFit="1" customWidth="1"/>
    <col min="26" max="26" width="36.421875" style="3" customWidth="1"/>
    <col min="27" max="16384" width="9.140625" style="3" customWidth="1"/>
  </cols>
  <sheetData>
    <row r="1" spans="1:9" ht="23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23.2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26" s="4" customFormat="1" ht="26.25" customHeight="1">
      <c r="A4" s="5" t="s">
        <v>2</v>
      </c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 t="s">
        <v>4</v>
      </c>
    </row>
    <row r="5" spans="1:26" s="4" customFormat="1" ht="21">
      <c r="A5" s="10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5" t="s">
        <v>5</v>
      </c>
      <c r="X5" s="13" t="s">
        <v>6</v>
      </c>
      <c r="Y5" s="16" t="s">
        <v>7</v>
      </c>
      <c r="Z5" s="17"/>
    </row>
    <row r="6" spans="1:26" s="4" customFormat="1" ht="21">
      <c r="A6" s="10"/>
      <c r="B6" s="18" t="s">
        <v>8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1"/>
      <c r="U6" s="21"/>
      <c r="V6" s="21"/>
      <c r="W6" s="22" t="s">
        <v>9</v>
      </c>
      <c r="X6" s="20" t="s">
        <v>10</v>
      </c>
      <c r="Y6" s="23" t="s">
        <v>11</v>
      </c>
      <c r="Z6" s="17"/>
    </row>
    <row r="7" spans="1:28" s="4" customFormat="1" ht="25.5" customHeight="1">
      <c r="A7" s="10"/>
      <c r="B7" s="24" t="s">
        <v>12</v>
      </c>
      <c r="C7" s="19" t="s">
        <v>13</v>
      </c>
      <c r="D7" s="20" t="s">
        <v>14</v>
      </c>
      <c r="E7" s="20" t="s">
        <v>15</v>
      </c>
      <c r="F7" s="20" t="s">
        <v>16</v>
      </c>
      <c r="G7" s="20" t="s">
        <v>17</v>
      </c>
      <c r="H7" s="20" t="s">
        <v>18</v>
      </c>
      <c r="I7" s="20" t="s">
        <v>19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1" t="s">
        <v>29</v>
      </c>
      <c r="T7" s="21" t="s">
        <v>30</v>
      </c>
      <c r="U7" s="21" t="s">
        <v>31</v>
      </c>
      <c r="V7" s="21" t="s">
        <v>32</v>
      </c>
      <c r="W7" s="21">
        <v>100</v>
      </c>
      <c r="X7" s="25" t="s">
        <v>33</v>
      </c>
      <c r="Y7" s="26" t="s">
        <v>34</v>
      </c>
      <c r="Z7" s="17"/>
      <c r="AB7" s="27"/>
    </row>
    <row r="8" spans="1:26" s="4" customFormat="1" ht="22.5" customHeight="1">
      <c r="A8" s="10"/>
      <c r="B8" s="11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T8" s="30"/>
      <c r="U8" s="30"/>
      <c r="V8" s="30"/>
      <c r="W8" s="31" t="s">
        <v>35</v>
      </c>
      <c r="X8" s="32" t="s">
        <v>36</v>
      </c>
      <c r="Y8" s="33" t="s">
        <v>37</v>
      </c>
      <c r="Z8" s="17"/>
    </row>
    <row r="9" spans="1:26" s="4" customFormat="1" ht="21.75" customHeight="1">
      <c r="A9" s="34"/>
      <c r="B9" s="11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5"/>
      <c r="T9" s="35"/>
      <c r="U9" s="35"/>
      <c r="V9" s="35"/>
      <c r="W9" s="36" t="s">
        <v>38</v>
      </c>
      <c r="X9" s="37" t="s">
        <v>39</v>
      </c>
      <c r="Y9" s="38" t="s">
        <v>40</v>
      </c>
      <c r="Z9" s="39"/>
    </row>
    <row r="10" spans="1:26" s="4" customFormat="1" ht="23.25" customHeight="1">
      <c r="A10" s="40" t="s">
        <v>41</v>
      </c>
      <c r="B10" s="41">
        <f aca="true" t="shared" si="0" ref="B10:B31">SUM(C10:Y10)</f>
        <v>254273</v>
      </c>
      <c r="C10" s="42">
        <f aca="true" t="shared" si="1" ref="C10:Y10">C11+C12</f>
        <v>16483</v>
      </c>
      <c r="D10" s="43">
        <f t="shared" si="1"/>
        <v>19219</v>
      </c>
      <c r="E10" s="43">
        <f t="shared" si="1"/>
        <v>19187</v>
      </c>
      <c r="F10" s="43">
        <f t="shared" si="1"/>
        <v>18374</v>
      </c>
      <c r="G10" s="43">
        <f t="shared" si="1"/>
        <v>20386</v>
      </c>
      <c r="H10" s="43">
        <f t="shared" si="1"/>
        <v>20299</v>
      </c>
      <c r="I10" s="43">
        <f t="shared" si="1"/>
        <v>21613</v>
      </c>
      <c r="J10" s="43">
        <f t="shared" si="1"/>
        <v>21982</v>
      </c>
      <c r="K10" s="43">
        <f t="shared" si="1"/>
        <v>19859</v>
      </c>
      <c r="L10" s="43">
        <f t="shared" si="1"/>
        <v>15485</v>
      </c>
      <c r="M10" s="43">
        <f t="shared" si="1"/>
        <v>11838</v>
      </c>
      <c r="N10" s="43">
        <f t="shared" si="1"/>
        <v>8310</v>
      </c>
      <c r="O10" s="43">
        <f t="shared" si="1"/>
        <v>7364</v>
      </c>
      <c r="P10" s="43">
        <f t="shared" si="1"/>
        <v>6152</v>
      </c>
      <c r="Q10" s="43">
        <f t="shared" si="1"/>
        <v>4211</v>
      </c>
      <c r="R10" s="43">
        <f t="shared" si="1"/>
        <v>2518</v>
      </c>
      <c r="S10" s="43">
        <f t="shared" si="1"/>
        <v>1221</v>
      </c>
      <c r="T10" s="43">
        <f t="shared" si="1"/>
        <v>575</v>
      </c>
      <c r="U10" s="43">
        <f t="shared" si="1"/>
        <v>181</v>
      </c>
      <c r="V10" s="43">
        <f t="shared" si="1"/>
        <v>74</v>
      </c>
      <c r="W10" s="43">
        <f t="shared" si="1"/>
        <v>77</v>
      </c>
      <c r="X10" s="43">
        <f t="shared" si="1"/>
        <v>18537</v>
      </c>
      <c r="Y10" s="44">
        <f t="shared" si="1"/>
        <v>328</v>
      </c>
      <c r="Z10" s="40" t="s">
        <v>12</v>
      </c>
    </row>
    <row r="11" spans="1:26" s="4" customFormat="1" ht="24.75" customHeight="1">
      <c r="A11" s="45" t="s">
        <v>42</v>
      </c>
      <c r="B11" s="46">
        <f t="shared" si="0"/>
        <v>74632</v>
      </c>
      <c r="C11" s="47">
        <f aca="true" t="shared" si="2" ref="C11:Y11">C14+C15+C16+C17+C18+C19+C22+C25+C26+C27+C30+C45+C48+C49+C52+C56</f>
        <v>4194</v>
      </c>
      <c r="D11" s="48">
        <f t="shared" si="2"/>
        <v>5343</v>
      </c>
      <c r="E11" s="48">
        <f t="shared" si="2"/>
        <v>5651</v>
      </c>
      <c r="F11" s="48">
        <f t="shared" si="2"/>
        <v>4993</v>
      </c>
      <c r="G11" s="48">
        <f t="shared" si="2"/>
        <v>5545</v>
      </c>
      <c r="H11" s="48">
        <f t="shared" si="2"/>
        <v>5353</v>
      </c>
      <c r="I11" s="48">
        <f t="shared" si="2"/>
        <v>5557</v>
      </c>
      <c r="J11" s="48">
        <f t="shared" si="2"/>
        <v>5594</v>
      </c>
      <c r="K11" s="48">
        <f t="shared" si="2"/>
        <v>5494</v>
      </c>
      <c r="L11" s="48">
        <f t="shared" si="2"/>
        <v>4486</v>
      </c>
      <c r="M11" s="48">
        <f t="shared" si="2"/>
        <v>3574</v>
      </c>
      <c r="N11" s="48">
        <f t="shared" si="2"/>
        <v>2437</v>
      </c>
      <c r="O11" s="48">
        <f t="shared" si="2"/>
        <v>1911</v>
      </c>
      <c r="P11" s="48">
        <f t="shared" si="2"/>
        <v>1626</v>
      </c>
      <c r="Q11" s="48">
        <f t="shared" si="2"/>
        <v>1062</v>
      </c>
      <c r="R11" s="48">
        <f t="shared" si="2"/>
        <v>735</v>
      </c>
      <c r="S11" s="48">
        <f t="shared" si="2"/>
        <v>358</v>
      </c>
      <c r="T11" s="48">
        <f t="shared" si="2"/>
        <v>151</v>
      </c>
      <c r="U11" s="48">
        <f t="shared" si="2"/>
        <v>60</v>
      </c>
      <c r="V11" s="48">
        <f t="shared" si="2"/>
        <v>31</v>
      </c>
      <c r="W11" s="48">
        <f t="shared" si="2"/>
        <v>23</v>
      </c>
      <c r="X11" s="48">
        <f t="shared" si="2"/>
        <v>10236</v>
      </c>
      <c r="Y11" s="49">
        <f t="shared" si="2"/>
        <v>218</v>
      </c>
      <c r="Z11" s="50" t="s">
        <v>43</v>
      </c>
    </row>
    <row r="12" spans="1:26" s="4" customFormat="1" ht="24.75" customHeight="1">
      <c r="A12" s="45" t="s">
        <v>44</v>
      </c>
      <c r="B12" s="46">
        <f t="shared" si="0"/>
        <v>179641</v>
      </c>
      <c r="C12" s="47">
        <f aca="true" t="shared" si="3" ref="C12:Y12">C20+C23+C28+C31+C46+C50+C53+C54+C57+C58</f>
        <v>12289</v>
      </c>
      <c r="D12" s="48">
        <f t="shared" si="3"/>
        <v>13876</v>
      </c>
      <c r="E12" s="48">
        <f t="shared" si="3"/>
        <v>13536</v>
      </c>
      <c r="F12" s="48">
        <f t="shared" si="3"/>
        <v>13381</v>
      </c>
      <c r="G12" s="48">
        <f t="shared" si="3"/>
        <v>14841</v>
      </c>
      <c r="H12" s="48">
        <f t="shared" si="3"/>
        <v>14946</v>
      </c>
      <c r="I12" s="48">
        <f t="shared" si="3"/>
        <v>16056</v>
      </c>
      <c r="J12" s="48">
        <f t="shared" si="3"/>
        <v>16388</v>
      </c>
      <c r="K12" s="48">
        <f t="shared" si="3"/>
        <v>14365</v>
      </c>
      <c r="L12" s="48">
        <f t="shared" si="3"/>
        <v>10999</v>
      </c>
      <c r="M12" s="48">
        <f t="shared" si="3"/>
        <v>8264</v>
      </c>
      <c r="N12" s="48">
        <f t="shared" si="3"/>
        <v>5873</v>
      </c>
      <c r="O12" s="48">
        <f t="shared" si="3"/>
        <v>5453</v>
      </c>
      <c r="P12" s="48">
        <f t="shared" si="3"/>
        <v>4526</v>
      </c>
      <c r="Q12" s="48">
        <f t="shared" si="3"/>
        <v>3149</v>
      </c>
      <c r="R12" s="48">
        <f t="shared" si="3"/>
        <v>1783</v>
      </c>
      <c r="S12" s="48">
        <f t="shared" si="3"/>
        <v>863</v>
      </c>
      <c r="T12" s="48">
        <f t="shared" si="3"/>
        <v>424</v>
      </c>
      <c r="U12" s="48">
        <f t="shared" si="3"/>
        <v>121</v>
      </c>
      <c r="V12" s="48">
        <f t="shared" si="3"/>
        <v>43</v>
      </c>
      <c r="W12" s="48">
        <f t="shared" si="3"/>
        <v>54</v>
      </c>
      <c r="X12" s="48">
        <f t="shared" si="3"/>
        <v>8301</v>
      </c>
      <c r="Y12" s="49">
        <f t="shared" si="3"/>
        <v>110</v>
      </c>
      <c r="Z12" s="50" t="s">
        <v>45</v>
      </c>
    </row>
    <row r="13" spans="1:26" s="4" customFormat="1" ht="24.75" customHeight="1">
      <c r="A13" s="51" t="s">
        <v>46</v>
      </c>
      <c r="B13" s="46">
        <f t="shared" si="0"/>
        <v>64619</v>
      </c>
      <c r="C13" s="47">
        <f aca="true" t="shared" si="4" ref="C13:Y13">SUM(C14:C20)</f>
        <v>3844</v>
      </c>
      <c r="D13" s="48">
        <f t="shared" si="4"/>
        <v>4667</v>
      </c>
      <c r="E13" s="48">
        <f t="shared" si="4"/>
        <v>4894</v>
      </c>
      <c r="F13" s="48">
        <f t="shared" si="4"/>
        <v>4275</v>
      </c>
      <c r="G13" s="48">
        <f t="shared" si="4"/>
        <v>4609</v>
      </c>
      <c r="H13" s="48">
        <f t="shared" si="4"/>
        <v>4422</v>
      </c>
      <c r="I13" s="48">
        <f t="shared" si="4"/>
        <v>4578</v>
      </c>
      <c r="J13" s="48">
        <f t="shared" si="4"/>
        <v>4960</v>
      </c>
      <c r="K13" s="48">
        <f t="shared" si="4"/>
        <v>4763</v>
      </c>
      <c r="L13" s="48">
        <f t="shared" si="4"/>
        <v>3947</v>
      </c>
      <c r="M13" s="48">
        <f t="shared" si="4"/>
        <v>3062</v>
      </c>
      <c r="N13" s="48">
        <f t="shared" si="4"/>
        <v>2015</v>
      </c>
      <c r="O13" s="48">
        <f t="shared" si="4"/>
        <v>1543</v>
      </c>
      <c r="P13" s="48">
        <f t="shared" si="4"/>
        <v>1364</v>
      </c>
      <c r="Q13" s="48">
        <f t="shared" si="4"/>
        <v>888</v>
      </c>
      <c r="R13" s="48">
        <f t="shared" si="4"/>
        <v>605</v>
      </c>
      <c r="S13" s="48">
        <f t="shared" si="4"/>
        <v>315</v>
      </c>
      <c r="T13" s="48">
        <f t="shared" si="4"/>
        <v>128</v>
      </c>
      <c r="U13" s="48">
        <f t="shared" si="4"/>
        <v>49</v>
      </c>
      <c r="V13" s="48">
        <f t="shared" si="4"/>
        <v>21</v>
      </c>
      <c r="W13" s="48">
        <f t="shared" si="4"/>
        <v>16</v>
      </c>
      <c r="X13" s="48">
        <f t="shared" si="4"/>
        <v>9489</v>
      </c>
      <c r="Y13" s="49">
        <f t="shared" si="4"/>
        <v>165</v>
      </c>
      <c r="Z13" s="28" t="s">
        <v>47</v>
      </c>
    </row>
    <row r="14" spans="1:26" s="4" customFormat="1" ht="24.75" customHeight="1">
      <c r="A14" s="45" t="s">
        <v>48</v>
      </c>
      <c r="B14" s="46">
        <f t="shared" si="0"/>
        <v>21847</v>
      </c>
      <c r="C14" s="47">
        <v>811</v>
      </c>
      <c r="D14" s="48">
        <v>1133</v>
      </c>
      <c r="E14" s="48">
        <v>1245</v>
      </c>
      <c r="F14" s="48">
        <v>1095</v>
      </c>
      <c r="G14" s="48">
        <v>1260</v>
      </c>
      <c r="H14" s="48">
        <v>1069</v>
      </c>
      <c r="I14" s="48">
        <v>1006</v>
      </c>
      <c r="J14" s="48">
        <v>1111</v>
      </c>
      <c r="K14" s="48">
        <v>1177</v>
      </c>
      <c r="L14" s="48">
        <v>968</v>
      </c>
      <c r="M14" s="48">
        <v>767</v>
      </c>
      <c r="N14" s="48">
        <v>523</v>
      </c>
      <c r="O14" s="48">
        <v>381</v>
      </c>
      <c r="P14" s="48">
        <v>319</v>
      </c>
      <c r="Q14" s="48">
        <v>205</v>
      </c>
      <c r="R14" s="48">
        <v>155</v>
      </c>
      <c r="S14" s="48">
        <v>78</v>
      </c>
      <c r="T14" s="48">
        <v>41</v>
      </c>
      <c r="U14" s="48">
        <v>19</v>
      </c>
      <c r="V14" s="48">
        <v>8</v>
      </c>
      <c r="W14" s="48">
        <v>10</v>
      </c>
      <c r="X14" s="48">
        <v>8353</v>
      </c>
      <c r="Y14" s="49">
        <v>113</v>
      </c>
      <c r="Z14" s="50" t="s">
        <v>49</v>
      </c>
    </row>
    <row r="15" spans="1:26" s="4" customFormat="1" ht="24.75" customHeight="1">
      <c r="A15" s="45" t="s">
        <v>50</v>
      </c>
      <c r="B15" s="46">
        <f t="shared" si="0"/>
        <v>6632</v>
      </c>
      <c r="C15" s="47">
        <v>458</v>
      </c>
      <c r="D15" s="48">
        <v>553</v>
      </c>
      <c r="E15" s="48">
        <v>589</v>
      </c>
      <c r="F15" s="48">
        <v>573</v>
      </c>
      <c r="G15" s="48">
        <v>600</v>
      </c>
      <c r="H15" s="48">
        <v>507</v>
      </c>
      <c r="I15" s="48">
        <v>564</v>
      </c>
      <c r="J15" s="48">
        <v>540</v>
      </c>
      <c r="K15" s="48">
        <v>534</v>
      </c>
      <c r="L15" s="48">
        <v>483</v>
      </c>
      <c r="M15" s="48">
        <v>403</v>
      </c>
      <c r="N15" s="48">
        <v>232</v>
      </c>
      <c r="O15" s="48">
        <v>184</v>
      </c>
      <c r="P15" s="48">
        <v>151</v>
      </c>
      <c r="Q15" s="48">
        <v>85</v>
      </c>
      <c r="R15" s="48">
        <v>53</v>
      </c>
      <c r="S15" s="48">
        <v>35</v>
      </c>
      <c r="T15" s="48">
        <v>9</v>
      </c>
      <c r="U15" s="48">
        <v>6</v>
      </c>
      <c r="V15" s="48">
        <v>3</v>
      </c>
      <c r="W15" s="48">
        <v>1</v>
      </c>
      <c r="X15" s="48">
        <v>51</v>
      </c>
      <c r="Y15" s="49">
        <v>18</v>
      </c>
      <c r="Z15" s="50" t="s">
        <v>51</v>
      </c>
    </row>
    <row r="16" spans="1:26" s="4" customFormat="1" ht="18.75" customHeight="1">
      <c r="A16" s="45" t="s">
        <v>52</v>
      </c>
      <c r="B16" s="46">
        <f t="shared" si="0"/>
        <v>5317</v>
      </c>
      <c r="C16" s="47">
        <v>391</v>
      </c>
      <c r="D16" s="48">
        <v>483</v>
      </c>
      <c r="E16" s="48">
        <v>531</v>
      </c>
      <c r="F16" s="48">
        <v>435</v>
      </c>
      <c r="G16" s="48">
        <v>461</v>
      </c>
      <c r="H16" s="48">
        <v>443</v>
      </c>
      <c r="I16" s="48">
        <v>422</v>
      </c>
      <c r="J16" s="48">
        <v>468</v>
      </c>
      <c r="K16" s="48">
        <v>435</v>
      </c>
      <c r="L16" s="48">
        <v>389</v>
      </c>
      <c r="M16" s="48">
        <v>279</v>
      </c>
      <c r="N16" s="48">
        <v>179</v>
      </c>
      <c r="O16" s="48">
        <v>129</v>
      </c>
      <c r="P16" s="48">
        <v>85</v>
      </c>
      <c r="Q16" s="48">
        <v>59</v>
      </c>
      <c r="R16" s="48">
        <v>39</v>
      </c>
      <c r="S16" s="48">
        <v>13</v>
      </c>
      <c r="T16" s="48">
        <v>3</v>
      </c>
      <c r="U16" s="48">
        <v>2</v>
      </c>
      <c r="V16" s="48">
        <v>0</v>
      </c>
      <c r="W16" s="48">
        <v>0</v>
      </c>
      <c r="X16" s="48">
        <v>64</v>
      </c>
      <c r="Y16" s="49">
        <v>7</v>
      </c>
      <c r="Z16" s="50" t="s">
        <v>53</v>
      </c>
    </row>
    <row r="17" spans="1:26" s="4" customFormat="1" ht="24.75" customHeight="1">
      <c r="A17" s="45" t="s">
        <v>54</v>
      </c>
      <c r="B17" s="46">
        <f t="shared" si="0"/>
        <v>2179</v>
      </c>
      <c r="C17" s="47">
        <v>127</v>
      </c>
      <c r="D17" s="48">
        <v>141</v>
      </c>
      <c r="E17" s="48">
        <v>165</v>
      </c>
      <c r="F17" s="48">
        <v>163</v>
      </c>
      <c r="G17" s="48">
        <v>183</v>
      </c>
      <c r="H17" s="48">
        <v>185</v>
      </c>
      <c r="I17" s="48">
        <v>190</v>
      </c>
      <c r="J17" s="48">
        <v>187</v>
      </c>
      <c r="K17" s="48">
        <v>173</v>
      </c>
      <c r="L17" s="48">
        <v>167</v>
      </c>
      <c r="M17" s="48">
        <v>134</v>
      </c>
      <c r="N17" s="48">
        <v>92</v>
      </c>
      <c r="O17" s="48">
        <v>80</v>
      </c>
      <c r="P17" s="48">
        <v>61</v>
      </c>
      <c r="Q17" s="48">
        <v>41</v>
      </c>
      <c r="R17" s="48">
        <v>34</v>
      </c>
      <c r="S17" s="48">
        <v>12</v>
      </c>
      <c r="T17" s="48">
        <v>1</v>
      </c>
      <c r="U17" s="48">
        <v>3</v>
      </c>
      <c r="V17" s="48">
        <v>1</v>
      </c>
      <c r="W17" s="48">
        <v>2</v>
      </c>
      <c r="X17" s="48">
        <v>35</v>
      </c>
      <c r="Y17" s="49">
        <v>2</v>
      </c>
      <c r="Z17" s="50" t="s">
        <v>55</v>
      </c>
    </row>
    <row r="18" spans="1:26" s="4" customFormat="1" ht="24.75" customHeight="1">
      <c r="A18" s="45" t="s">
        <v>56</v>
      </c>
      <c r="B18" s="46">
        <f t="shared" si="0"/>
        <v>4514</v>
      </c>
      <c r="C18" s="47">
        <v>341</v>
      </c>
      <c r="D18" s="48">
        <v>393</v>
      </c>
      <c r="E18" s="48">
        <v>408</v>
      </c>
      <c r="F18" s="48">
        <v>337</v>
      </c>
      <c r="G18" s="48">
        <v>343</v>
      </c>
      <c r="H18" s="48">
        <v>394</v>
      </c>
      <c r="I18" s="48">
        <v>445</v>
      </c>
      <c r="J18" s="48">
        <v>362</v>
      </c>
      <c r="K18" s="48">
        <v>353</v>
      </c>
      <c r="L18" s="48">
        <v>293</v>
      </c>
      <c r="M18" s="48">
        <v>265</v>
      </c>
      <c r="N18" s="48">
        <v>178</v>
      </c>
      <c r="O18" s="48">
        <v>121</v>
      </c>
      <c r="P18" s="48">
        <v>110</v>
      </c>
      <c r="Q18" s="48">
        <v>59</v>
      </c>
      <c r="R18" s="48">
        <v>43</v>
      </c>
      <c r="S18" s="48">
        <v>24</v>
      </c>
      <c r="T18" s="48">
        <v>7</v>
      </c>
      <c r="U18" s="48">
        <v>4</v>
      </c>
      <c r="V18" s="48">
        <v>2</v>
      </c>
      <c r="W18" s="48">
        <v>0</v>
      </c>
      <c r="X18" s="48">
        <v>26</v>
      </c>
      <c r="Y18" s="49">
        <v>6</v>
      </c>
      <c r="Z18" s="50" t="s">
        <v>57</v>
      </c>
    </row>
    <row r="19" spans="1:26" s="4" customFormat="1" ht="24.75" customHeight="1">
      <c r="A19" s="45" t="s">
        <v>58</v>
      </c>
      <c r="B19" s="46">
        <f t="shared" si="0"/>
        <v>1150</v>
      </c>
      <c r="C19" s="47">
        <v>57</v>
      </c>
      <c r="D19" s="48">
        <v>77</v>
      </c>
      <c r="E19" s="48">
        <v>88</v>
      </c>
      <c r="F19" s="48">
        <v>76</v>
      </c>
      <c r="G19" s="48">
        <v>77</v>
      </c>
      <c r="H19" s="48">
        <v>105</v>
      </c>
      <c r="I19" s="48">
        <v>95</v>
      </c>
      <c r="J19" s="48">
        <v>117</v>
      </c>
      <c r="K19" s="48">
        <v>94</v>
      </c>
      <c r="L19" s="48">
        <v>84</v>
      </c>
      <c r="M19" s="48">
        <v>77</v>
      </c>
      <c r="N19" s="48">
        <v>48</v>
      </c>
      <c r="O19" s="48">
        <v>34</v>
      </c>
      <c r="P19" s="48">
        <v>43</v>
      </c>
      <c r="Q19" s="48">
        <v>24</v>
      </c>
      <c r="R19" s="48">
        <v>21</v>
      </c>
      <c r="S19" s="48">
        <v>17</v>
      </c>
      <c r="T19" s="48">
        <v>11</v>
      </c>
      <c r="U19" s="48">
        <v>0</v>
      </c>
      <c r="V19" s="48">
        <v>1</v>
      </c>
      <c r="W19" s="48">
        <v>0</v>
      </c>
      <c r="X19" s="48">
        <v>4</v>
      </c>
      <c r="Y19" s="49">
        <v>0</v>
      </c>
      <c r="Z19" s="50" t="s">
        <v>59</v>
      </c>
    </row>
    <row r="20" spans="1:26" s="4" customFormat="1" ht="24.75" customHeight="1">
      <c r="A20" s="45" t="s">
        <v>44</v>
      </c>
      <c r="B20" s="46">
        <f t="shared" si="0"/>
        <v>22980</v>
      </c>
      <c r="C20" s="47">
        <v>1659</v>
      </c>
      <c r="D20" s="48">
        <v>1887</v>
      </c>
      <c r="E20" s="48">
        <v>1868</v>
      </c>
      <c r="F20" s="48">
        <v>1596</v>
      </c>
      <c r="G20" s="48">
        <v>1685</v>
      </c>
      <c r="H20" s="48">
        <v>1719</v>
      </c>
      <c r="I20" s="48">
        <v>1856</v>
      </c>
      <c r="J20" s="48">
        <v>2175</v>
      </c>
      <c r="K20" s="48">
        <v>1997</v>
      </c>
      <c r="L20" s="48">
        <v>1563</v>
      </c>
      <c r="M20" s="48">
        <v>1137</v>
      </c>
      <c r="N20" s="48">
        <v>763</v>
      </c>
      <c r="O20" s="48">
        <v>614</v>
      </c>
      <c r="P20" s="48">
        <v>595</v>
      </c>
      <c r="Q20" s="48">
        <v>415</v>
      </c>
      <c r="R20" s="48">
        <v>260</v>
      </c>
      <c r="S20" s="48">
        <v>136</v>
      </c>
      <c r="T20" s="48">
        <v>56</v>
      </c>
      <c r="U20" s="48">
        <v>15</v>
      </c>
      <c r="V20" s="48">
        <v>6</v>
      </c>
      <c r="W20" s="48">
        <v>3</v>
      </c>
      <c r="X20" s="48">
        <v>956</v>
      </c>
      <c r="Y20" s="49">
        <v>19</v>
      </c>
      <c r="Z20" s="50" t="s">
        <v>45</v>
      </c>
    </row>
    <row r="21" spans="1:26" s="4" customFormat="1" ht="24.75" customHeight="1">
      <c r="A21" s="51" t="s">
        <v>60</v>
      </c>
      <c r="B21" s="46">
        <f t="shared" si="0"/>
        <v>28025</v>
      </c>
      <c r="C21" s="47">
        <f aca="true" t="shared" si="5" ref="C21:Y21">SUM(C22:C23)</f>
        <v>1727</v>
      </c>
      <c r="D21" s="48">
        <f t="shared" si="5"/>
        <v>2088</v>
      </c>
      <c r="E21" s="48">
        <f t="shared" si="5"/>
        <v>2065</v>
      </c>
      <c r="F21" s="48">
        <f t="shared" si="5"/>
        <v>2077</v>
      </c>
      <c r="G21" s="48">
        <f t="shared" si="5"/>
        <v>2325</v>
      </c>
      <c r="H21" s="48">
        <f t="shared" si="5"/>
        <v>2358</v>
      </c>
      <c r="I21" s="48">
        <f t="shared" si="5"/>
        <v>2464</v>
      </c>
      <c r="J21" s="48">
        <f t="shared" si="5"/>
        <v>2550</v>
      </c>
      <c r="K21" s="48">
        <f t="shared" si="5"/>
        <v>2277</v>
      </c>
      <c r="L21" s="48">
        <f t="shared" si="5"/>
        <v>1816</v>
      </c>
      <c r="M21" s="48">
        <f t="shared" si="5"/>
        <v>1437</v>
      </c>
      <c r="N21" s="48">
        <f t="shared" si="5"/>
        <v>987</v>
      </c>
      <c r="O21" s="48">
        <f t="shared" si="5"/>
        <v>926</v>
      </c>
      <c r="P21" s="48">
        <f t="shared" si="5"/>
        <v>757</v>
      </c>
      <c r="Q21" s="48">
        <f t="shared" si="5"/>
        <v>554</v>
      </c>
      <c r="R21" s="48">
        <f t="shared" si="5"/>
        <v>321</v>
      </c>
      <c r="S21" s="48">
        <f t="shared" si="5"/>
        <v>149</v>
      </c>
      <c r="T21" s="48">
        <f t="shared" si="5"/>
        <v>89</v>
      </c>
      <c r="U21" s="48">
        <f t="shared" si="5"/>
        <v>25</v>
      </c>
      <c r="V21" s="48">
        <f t="shared" si="5"/>
        <v>9</v>
      </c>
      <c r="W21" s="48">
        <f t="shared" si="5"/>
        <v>8</v>
      </c>
      <c r="X21" s="48">
        <f t="shared" si="5"/>
        <v>977</v>
      </c>
      <c r="Y21" s="49">
        <f t="shared" si="5"/>
        <v>39</v>
      </c>
      <c r="Z21" s="28" t="s">
        <v>61</v>
      </c>
    </row>
    <row r="22" spans="1:26" s="4" customFormat="1" ht="19.5" customHeight="1">
      <c r="A22" s="45" t="s">
        <v>62</v>
      </c>
      <c r="B22" s="46">
        <f t="shared" si="0"/>
        <v>5747</v>
      </c>
      <c r="C22" s="47">
        <v>325</v>
      </c>
      <c r="D22" s="48">
        <v>644</v>
      </c>
      <c r="E22" s="48">
        <v>683</v>
      </c>
      <c r="F22" s="48">
        <v>431</v>
      </c>
      <c r="G22" s="48">
        <v>424</v>
      </c>
      <c r="H22" s="48">
        <v>405</v>
      </c>
      <c r="I22" s="48">
        <v>434</v>
      </c>
      <c r="J22" s="48">
        <v>408</v>
      </c>
      <c r="K22" s="48">
        <v>446</v>
      </c>
      <c r="L22" s="48">
        <v>360</v>
      </c>
      <c r="M22" s="48">
        <v>284</v>
      </c>
      <c r="N22" s="48">
        <v>203</v>
      </c>
      <c r="O22" s="48">
        <v>135</v>
      </c>
      <c r="P22" s="48">
        <v>139</v>
      </c>
      <c r="Q22" s="48">
        <v>78</v>
      </c>
      <c r="R22" s="48">
        <v>59</v>
      </c>
      <c r="S22" s="48">
        <v>32</v>
      </c>
      <c r="T22" s="48">
        <v>18</v>
      </c>
      <c r="U22" s="48">
        <v>6</v>
      </c>
      <c r="V22" s="48">
        <v>3</v>
      </c>
      <c r="W22" s="48">
        <v>0</v>
      </c>
      <c r="X22" s="48">
        <v>209</v>
      </c>
      <c r="Y22" s="49">
        <v>21</v>
      </c>
      <c r="Z22" s="50" t="s">
        <v>63</v>
      </c>
    </row>
    <row r="23" spans="1:26" s="4" customFormat="1" ht="19.5" customHeight="1">
      <c r="A23" s="45" t="s">
        <v>44</v>
      </c>
      <c r="B23" s="46">
        <f t="shared" si="0"/>
        <v>22278</v>
      </c>
      <c r="C23" s="47">
        <v>1402</v>
      </c>
      <c r="D23" s="48">
        <v>1444</v>
      </c>
      <c r="E23" s="48">
        <v>1382</v>
      </c>
      <c r="F23" s="48">
        <v>1646</v>
      </c>
      <c r="G23" s="48">
        <v>1901</v>
      </c>
      <c r="H23" s="48">
        <v>1953</v>
      </c>
      <c r="I23" s="48">
        <v>2030</v>
      </c>
      <c r="J23" s="48">
        <v>2142</v>
      </c>
      <c r="K23" s="48">
        <v>1831</v>
      </c>
      <c r="L23" s="48">
        <v>1456</v>
      </c>
      <c r="M23" s="48">
        <v>1153</v>
      </c>
      <c r="N23" s="48">
        <v>784</v>
      </c>
      <c r="O23" s="48">
        <v>791</v>
      </c>
      <c r="P23" s="48">
        <v>618</v>
      </c>
      <c r="Q23" s="48">
        <v>476</v>
      </c>
      <c r="R23" s="48">
        <v>262</v>
      </c>
      <c r="S23" s="48">
        <v>117</v>
      </c>
      <c r="T23" s="48">
        <v>71</v>
      </c>
      <c r="U23" s="48">
        <v>19</v>
      </c>
      <c r="V23" s="48">
        <v>6</v>
      </c>
      <c r="W23" s="48">
        <v>8</v>
      </c>
      <c r="X23" s="48">
        <v>768</v>
      </c>
      <c r="Y23" s="49">
        <v>18</v>
      </c>
      <c r="Z23" s="50" t="s">
        <v>45</v>
      </c>
    </row>
    <row r="24" spans="1:26" s="4" customFormat="1" ht="19.5" customHeight="1">
      <c r="A24" s="51" t="s">
        <v>64</v>
      </c>
      <c r="B24" s="46">
        <f t="shared" si="0"/>
        <v>34421</v>
      </c>
      <c r="C24" s="47">
        <f aca="true" t="shared" si="6" ref="C24:Y24">SUM(C25:C28)</f>
        <v>2152</v>
      </c>
      <c r="D24" s="48">
        <f t="shared" si="6"/>
        <v>2485</v>
      </c>
      <c r="E24" s="48">
        <f t="shared" si="6"/>
        <v>2423</v>
      </c>
      <c r="F24" s="48">
        <f t="shared" si="6"/>
        <v>2365</v>
      </c>
      <c r="G24" s="48">
        <f t="shared" si="6"/>
        <v>2630</v>
      </c>
      <c r="H24" s="48">
        <f t="shared" si="6"/>
        <v>2659</v>
      </c>
      <c r="I24" s="48">
        <f t="shared" si="6"/>
        <v>3103</v>
      </c>
      <c r="J24" s="48">
        <f t="shared" si="6"/>
        <v>3075</v>
      </c>
      <c r="K24" s="48">
        <f t="shared" si="6"/>
        <v>2863</v>
      </c>
      <c r="L24" s="48">
        <f t="shared" si="6"/>
        <v>2096</v>
      </c>
      <c r="M24" s="48">
        <f t="shared" si="6"/>
        <v>1501</v>
      </c>
      <c r="N24" s="48">
        <f t="shared" si="6"/>
        <v>1089</v>
      </c>
      <c r="O24" s="48">
        <f t="shared" si="6"/>
        <v>1009</v>
      </c>
      <c r="P24" s="48">
        <f t="shared" si="6"/>
        <v>847</v>
      </c>
      <c r="Q24" s="48">
        <f t="shared" si="6"/>
        <v>594</v>
      </c>
      <c r="R24" s="48">
        <f t="shared" si="6"/>
        <v>289</v>
      </c>
      <c r="S24" s="48">
        <f t="shared" si="6"/>
        <v>135</v>
      </c>
      <c r="T24" s="48">
        <f t="shared" si="6"/>
        <v>57</v>
      </c>
      <c r="U24" s="48">
        <f t="shared" si="6"/>
        <v>21</v>
      </c>
      <c r="V24" s="48">
        <f t="shared" si="6"/>
        <v>7</v>
      </c>
      <c r="W24" s="48">
        <f t="shared" si="6"/>
        <v>10</v>
      </c>
      <c r="X24" s="48">
        <f t="shared" si="6"/>
        <v>2966</v>
      </c>
      <c r="Y24" s="49">
        <f t="shared" si="6"/>
        <v>45</v>
      </c>
      <c r="Z24" s="28" t="s">
        <v>65</v>
      </c>
    </row>
    <row r="25" spans="1:26" s="4" customFormat="1" ht="19.5" customHeight="1">
      <c r="A25" s="45" t="s">
        <v>66</v>
      </c>
      <c r="B25" s="46">
        <f t="shared" si="0"/>
        <v>4948</v>
      </c>
      <c r="C25" s="52">
        <v>255</v>
      </c>
      <c r="D25" s="48">
        <v>314</v>
      </c>
      <c r="E25" s="48">
        <v>284</v>
      </c>
      <c r="F25" s="48">
        <v>298</v>
      </c>
      <c r="G25" s="48">
        <v>312</v>
      </c>
      <c r="H25" s="48">
        <v>350</v>
      </c>
      <c r="I25" s="48">
        <v>416</v>
      </c>
      <c r="J25" s="48">
        <v>405</v>
      </c>
      <c r="K25" s="48">
        <v>419</v>
      </c>
      <c r="L25" s="48">
        <v>304</v>
      </c>
      <c r="M25" s="48">
        <v>245</v>
      </c>
      <c r="N25" s="48">
        <v>178</v>
      </c>
      <c r="O25" s="48">
        <v>156</v>
      </c>
      <c r="P25" s="48">
        <v>140</v>
      </c>
      <c r="Q25" s="48">
        <v>110</v>
      </c>
      <c r="R25" s="48">
        <v>59</v>
      </c>
      <c r="S25" s="48">
        <v>29</v>
      </c>
      <c r="T25" s="48">
        <v>12</v>
      </c>
      <c r="U25" s="48">
        <v>4</v>
      </c>
      <c r="V25" s="48">
        <v>2</v>
      </c>
      <c r="W25" s="48">
        <v>1</v>
      </c>
      <c r="X25" s="48">
        <v>646</v>
      </c>
      <c r="Y25" s="49">
        <v>9</v>
      </c>
      <c r="Z25" s="50" t="s">
        <v>67</v>
      </c>
    </row>
    <row r="26" spans="1:26" s="4" customFormat="1" ht="19.5" customHeight="1">
      <c r="A26" s="45" t="s">
        <v>68</v>
      </c>
      <c r="B26" s="46">
        <f t="shared" si="0"/>
        <v>1225</v>
      </c>
      <c r="C26" s="53">
        <v>71</v>
      </c>
      <c r="D26" s="48">
        <v>67</v>
      </c>
      <c r="E26" s="48">
        <v>83</v>
      </c>
      <c r="F26" s="48">
        <v>83</v>
      </c>
      <c r="G26" s="48">
        <v>79</v>
      </c>
      <c r="H26" s="48">
        <v>91</v>
      </c>
      <c r="I26" s="48">
        <v>90</v>
      </c>
      <c r="J26" s="48">
        <v>118</v>
      </c>
      <c r="K26" s="48">
        <v>136</v>
      </c>
      <c r="L26" s="48">
        <v>104</v>
      </c>
      <c r="M26" s="48">
        <v>60</v>
      </c>
      <c r="N26" s="48">
        <v>45</v>
      </c>
      <c r="O26" s="48">
        <v>44</v>
      </c>
      <c r="P26" s="48">
        <v>45</v>
      </c>
      <c r="Q26" s="48">
        <v>32</v>
      </c>
      <c r="R26" s="48">
        <v>10</v>
      </c>
      <c r="S26" s="48">
        <v>5</v>
      </c>
      <c r="T26" s="48">
        <v>3</v>
      </c>
      <c r="U26" s="48">
        <v>1</v>
      </c>
      <c r="V26" s="48">
        <v>1</v>
      </c>
      <c r="W26" s="48">
        <v>1</v>
      </c>
      <c r="X26" s="48">
        <v>55</v>
      </c>
      <c r="Y26" s="49">
        <v>1</v>
      </c>
      <c r="Z26" s="50" t="s">
        <v>69</v>
      </c>
    </row>
    <row r="27" spans="1:26" s="4" customFormat="1" ht="19.5" customHeight="1">
      <c r="A27" s="45" t="s">
        <v>70</v>
      </c>
      <c r="B27" s="46">
        <f t="shared" si="0"/>
        <v>1850</v>
      </c>
      <c r="C27" s="53">
        <v>113</v>
      </c>
      <c r="D27" s="48">
        <v>128</v>
      </c>
      <c r="E27" s="48">
        <v>135</v>
      </c>
      <c r="F27" s="48">
        <v>121</v>
      </c>
      <c r="G27" s="48">
        <v>149</v>
      </c>
      <c r="H27" s="48">
        <v>124</v>
      </c>
      <c r="I27" s="48">
        <v>157</v>
      </c>
      <c r="J27" s="48">
        <v>176</v>
      </c>
      <c r="K27" s="48">
        <v>159</v>
      </c>
      <c r="L27" s="48">
        <v>113</v>
      </c>
      <c r="M27" s="48">
        <v>70</v>
      </c>
      <c r="N27" s="48">
        <v>67</v>
      </c>
      <c r="O27" s="48">
        <v>50</v>
      </c>
      <c r="P27" s="48">
        <v>43</v>
      </c>
      <c r="Q27" s="48">
        <v>22</v>
      </c>
      <c r="R27" s="48">
        <v>19</v>
      </c>
      <c r="S27" s="48">
        <v>6</v>
      </c>
      <c r="T27" s="48">
        <v>1</v>
      </c>
      <c r="U27" s="48">
        <v>0</v>
      </c>
      <c r="V27" s="48">
        <v>1</v>
      </c>
      <c r="W27" s="48">
        <v>1</v>
      </c>
      <c r="X27" s="48">
        <v>187</v>
      </c>
      <c r="Y27" s="49">
        <v>8</v>
      </c>
      <c r="Z27" s="50" t="s">
        <v>71</v>
      </c>
    </row>
    <row r="28" spans="1:26" s="4" customFormat="1" ht="19.5" customHeight="1">
      <c r="A28" s="45" t="s">
        <v>44</v>
      </c>
      <c r="B28" s="46">
        <f t="shared" si="0"/>
        <v>26398</v>
      </c>
      <c r="C28" s="53">
        <v>1713</v>
      </c>
      <c r="D28" s="48">
        <v>1976</v>
      </c>
      <c r="E28" s="48">
        <v>1921</v>
      </c>
      <c r="F28" s="48">
        <v>1863</v>
      </c>
      <c r="G28" s="48">
        <v>2090</v>
      </c>
      <c r="H28" s="48">
        <v>2094</v>
      </c>
      <c r="I28" s="48">
        <v>2440</v>
      </c>
      <c r="J28" s="48">
        <v>2376</v>
      </c>
      <c r="K28" s="48">
        <v>2149</v>
      </c>
      <c r="L28" s="48">
        <v>1575</v>
      </c>
      <c r="M28" s="48">
        <v>1126</v>
      </c>
      <c r="N28" s="48">
        <v>799</v>
      </c>
      <c r="O28" s="48">
        <v>759</v>
      </c>
      <c r="P28" s="48">
        <v>619</v>
      </c>
      <c r="Q28" s="48">
        <v>430</v>
      </c>
      <c r="R28" s="48">
        <v>201</v>
      </c>
      <c r="S28" s="48">
        <v>95</v>
      </c>
      <c r="T28" s="48">
        <v>41</v>
      </c>
      <c r="U28" s="48">
        <v>16</v>
      </c>
      <c r="V28" s="48">
        <v>3</v>
      </c>
      <c r="W28" s="48">
        <v>7</v>
      </c>
      <c r="X28" s="48">
        <v>2078</v>
      </c>
      <c r="Y28" s="49">
        <v>27</v>
      </c>
      <c r="Z28" s="50" t="s">
        <v>45</v>
      </c>
    </row>
    <row r="29" spans="1:26" s="4" customFormat="1" ht="19.5" customHeight="1">
      <c r="A29" s="51" t="s">
        <v>72</v>
      </c>
      <c r="B29" s="46">
        <f t="shared" si="0"/>
        <v>18943</v>
      </c>
      <c r="C29" s="53">
        <f aca="true" t="shared" si="7" ref="C29:Y29">SUM(C30:C31)</f>
        <v>1433</v>
      </c>
      <c r="D29" s="48">
        <f t="shared" si="7"/>
        <v>1474</v>
      </c>
      <c r="E29" s="48">
        <f t="shared" si="7"/>
        <v>1465</v>
      </c>
      <c r="F29" s="48">
        <f t="shared" si="7"/>
        <v>1565</v>
      </c>
      <c r="G29" s="48">
        <f t="shared" si="7"/>
        <v>1805</v>
      </c>
      <c r="H29" s="48">
        <f t="shared" si="7"/>
        <v>1628</v>
      </c>
      <c r="I29" s="48">
        <f t="shared" si="7"/>
        <v>1710</v>
      </c>
      <c r="J29" s="48">
        <f t="shared" si="7"/>
        <v>1608</v>
      </c>
      <c r="K29" s="48">
        <f t="shared" si="7"/>
        <v>1472</v>
      </c>
      <c r="L29" s="48">
        <f t="shared" si="7"/>
        <v>1105</v>
      </c>
      <c r="M29" s="48">
        <f t="shared" si="7"/>
        <v>853</v>
      </c>
      <c r="N29" s="48">
        <f t="shared" si="7"/>
        <v>630</v>
      </c>
      <c r="O29" s="48">
        <f t="shared" si="7"/>
        <v>588</v>
      </c>
      <c r="P29" s="48">
        <f t="shared" si="7"/>
        <v>492</v>
      </c>
      <c r="Q29" s="48">
        <f t="shared" si="7"/>
        <v>312</v>
      </c>
      <c r="R29" s="48">
        <f t="shared" si="7"/>
        <v>202</v>
      </c>
      <c r="S29" s="48">
        <f t="shared" si="7"/>
        <v>92</v>
      </c>
      <c r="T29" s="48">
        <f t="shared" si="7"/>
        <v>37</v>
      </c>
      <c r="U29" s="48">
        <f t="shared" si="7"/>
        <v>16</v>
      </c>
      <c r="V29" s="48">
        <f t="shared" si="7"/>
        <v>9</v>
      </c>
      <c r="W29" s="48">
        <f t="shared" si="7"/>
        <v>19</v>
      </c>
      <c r="X29" s="48">
        <f t="shared" si="7"/>
        <v>416</v>
      </c>
      <c r="Y29" s="49">
        <f t="shared" si="7"/>
        <v>12</v>
      </c>
      <c r="Z29" s="28" t="s">
        <v>73</v>
      </c>
    </row>
    <row r="30" spans="1:26" s="4" customFormat="1" ht="19.5" customHeight="1">
      <c r="A30" s="45" t="s">
        <v>74</v>
      </c>
      <c r="B30" s="46">
        <f t="shared" si="0"/>
        <v>3982</v>
      </c>
      <c r="C30" s="53">
        <v>300</v>
      </c>
      <c r="D30" s="48">
        <v>308</v>
      </c>
      <c r="E30" s="48">
        <v>315</v>
      </c>
      <c r="F30" s="48">
        <v>301</v>
      </c>
      <c r="G30" s="48">
        <v>361</v>
      </c>
      <c r="H30" s="48">
        <v>362</v>
      </c>
      <c r="I30" s="48">
        <v>386</v>
      </c>
      <c r="J30" s="48">
        <v>349</v>
      </c>
      <c r="K30" s="48">
        <v>331</v>
      </c>
      <c r="L30" s="48">
        <v>235</v>
      </c>
      <c r="M30" s="48">
        <v>177</v>
      </c>
      <c r="N30" s="48">
        <v>149</v>
      </c>
      <c r="O30" s="48">
        <v>100</v>
      </c>
      <c r="P30" s="48">
        <v>102</v>
      </c>
      <c r="Q30" s="48">
        <v>68</v>
      </c>
      <c r="R30" s="48">
        <v>51</v>
      </c>
      <c r="S30" s="48">
        <v>22</v>
      </c>
      <c r="T30" s="48">
        <v>7</v>
      </c>
      <c r="U30" s="48">
        <v>1</v>
      </c>
      <c r="V30" s="48">
        <v>0</v>
      </c>
      <c r="W30" s="48">
        <v>3</v>
      </c>
      <c r="X30" s="48">
        <v>52</v>
      </c>
      <c r="Y30" s="49">
        <v>2</v>
      </c>
      <c r="Z30" s="50" t="s">
        <v>75</v>
      </c>
    </row>
    <row r="31" spans="1:26" s="4" customFormat="1" ht="19.5" customHeight="1">
      <c r="A31" s="54" t="s">
        <v>44</v>
      </c>
      <c r="B31" s="55">
        <f t="shared" si="0"/>
        <v>14961</v>
      </c>
      <c r="C31" s="56">
        <v>1133</v>
      </c>
      <c r="D31" s="57">
        <v>1166</v>
      </c>
      <c r="E31" s="57">
        <v>1150</v>
      </c>
      <c r="F31" s="57">
        <v>1264</v>
      </c>
      <c r="G31" s="57">
        <v>1444</v>
      </c>
      <c r="H31" s="57">
        <v>1266</v>
      </c>
      <c r="I31" s="57">
        <v>1324</v>
      </c>
      <c r="J31" s="57">
        <v>1259</v>
      </c>
      <c r="K31" s="57">
        <v>1141</v>
      </c>
      <c r="L31" s="57">
        <v>870</v>
      </c>
      <c r="M31" s="57">
        <v>676</v>
      </c>
      <c r="N31" s="57">
        <v>481</v>
      </c>
      <c r="O31" s="57">
        <v>488</v>
      </c>
      <c r="P31" s="57">
        <v>390</v>
      </c>
      <c r="Q31" s="57">
        <v>244</v>
      </c>
      <c r="R31" s="57">
        <v>151</v>
      </c>
      <c r="S31" s="57">
        <v>70</v>
      </c>
      <c r="T31" s="57">
        <v>30</v>
      </c>
      <c r="U31" s="57">
        <v>15</v>
      </c>
      <c r="V31" s="57">
        <v>9</v>
      </c>
      <c r="W31" s="57">
        <v>16</v>
      </c>
      <c r="X31" s="57">
        <v>364</v>
      </c>
      <c r="Y31" s="58">
        <v>10</v>
      </c>
      <c r="Z31" s="54" t="s">
        <v>45</v>
      </c>
    </row>
    <row r="32" spans="1:26" s="4" customFormat="1" ht="19.5" customHeight="1">
      <c r="A32" s="59"/>
      <c r="B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59"/>
    </row>
    <row r="33" spans="1:26" s="4" customFormat="1" ht="19.5" customHeight="1">
      <c r="A33" s="59"/>
      <c r="B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59"/>
    </row>
    <row r="34" spans="1:26" s="4" customFormat="1" ht="26.25" customHeight="1">
      <c r="A34" s="59"/>
      <c r="B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59"/>
    </row>
    <row r="35" spans="1:26" s="4" customFormat="1" ht="19.5" customHeight="1">
      <c r="A35" s="1" t="s">
        <v>76</v>
      </c>
      <c r="B35" s="2"/>
      <c r="C35" s="2"/>
      <c r="D35" s="2"/>
      <c r="E35" s="2"/>
      <c r="F35" s="2"/>
      <c r="G35" s="2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4" customFormat="1" ht="19.5" customHeight="1">
      <c r="A36" s="1" t="s">
        <v>77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4" customFormat="1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7" s="4" customFormat="1" ht="19.5" customHeight="1">
      <c r="A38" s="5" t="s">
        <v>2</v>
      </c>
      <c r="B38" s="6"/>
      <c r="C38" s="7" t="s">
        <v>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9" t="s">
        <v>4</v>
      </c>
      <c r="AA38" s="51"/>
    </row>
    <row r="39" spans="1:27" s="4" customFormat="1" ht="19.5" customHeight="1">
      <c r="A39" s="10"/>
      <c r="B39" s="11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14"/>
      <c r="U39" s="14"/>
      <c r="V39" s="14"/>
      <c r="W39" s="15" t="s">
        <v>5</v>
      </c>
      <c r="X39" s="13" t="s">
        <v>6</v>
      </c>
      <c r="Y39" s="16" t="s">
        <v>7</v>
      </c>
      <c r="Z39" s="17"/>
      <c r="AA39" s="51"/>
    </row>
    <row r="40" spans="1:27" s="4" customFormat="1" ht="19.5" customHeight="1">
      <c r="A40" s="10"/>
      <c r="B40" s="18" t="s">
        <v>8</v>
      </c>
      <c r="C40" s="62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1"/>
      <c r="U40" s="21"/>
      <c r="V40" s="21"/>
      <c r="W40" s="22" t="s">
        <v>9</v>
      </c>
      <c r="X40" s="20" t="s">
        <v>10</v>
      </c>
      <c r="Y40" s="23" t="s">
        <v>11</v>
      </c>
      <c r="Z40" s="17"/>
      <c r="AA40" s="51"/>
    </row>
    <row r="41" spans="1:27" s="4" customFormat="1" ht="19.5" customHeight="1">
      <c r="A41" s="10"/>
      <c r="B41" s="24" t="s">
        <v>12</v>
      </c>
      <c r="C41" s="62" t="s">
        <v>13</v>
      </c>
      <c r="D41" s="20" t="s">
        <v>14</v>
      </c>
      <c r="E41" s="20" t="s">
        <v>15</v>
      </c>
      <c r="F41" s="20" t="s">
        <v>16</v>
      </c>
      <c r="G41" s="20" t="s">
        <v>17</v>
      </c>
      <c r="H41" s="20" t="s">
        <v>18</v>
      </c>
      <c r="I41" s="20" t="s">
        <v>19</v>
      </c>
      <c r="J41" s="20" t="s">
        <v>20</v>
      </c>
      <c r="K41" s="20" t="s">
        <v>21</v>
      </c>
      <c r="L41" s="20" t="s">
        <v>22</v>
      </c>
      <c r="M41" s="20" t="s">
        <v>23</v>
      </c>
      <c r="N41" s="20" t="s">
        <v>24</v>
      </c>
      <c r="O41" s="20" t="s">
        <v>25</v>
      </c>
      <c r="P41" s="20" t="s">
        <v>26</v>
      </c>
      <c r="Q41" s="20" t="s">
        <v>27</v>
      </c>
      <c r="R41" s="20" t="s">
        <v>28</v>
      </c>
      <c r="S41" s="21" t="s">
        <v>29</v>
      </c>
      <c r="T41" s="21" t="s">
        <v>30</v>
      </c>
      <c r="U41" s="21" t="s">
        <v>31</v>
      </c>
      <c r="V41" s="21" t="s">
        <v>32</v>
      </c>
      <c r="W41" s="21">
        <v>100</v>
      </c>
      <c r="X41" s="25" t="s">
        <v>33</v>
      </c>
      <c r="Y41" s="26" t="s">
        <v>34</v>
      </c>
      <c r="Z41" s="17"/>
      <c r="AA41" s="51"/>
    </row>
    <row r="42" spans="1:27" s="4" customFormat="1" ht="19.5" customHeight="1">
      <c r="A42" s="10"/>
      <c r="B42" s="11"/>
      <c r="C42" s="5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30"/>
      <c r="U42" s="30"/>
      <c r="V42" s="30"/>
      <c r="W42" s="31" t="s">
        <v>35</v>
      </c>
      <c r="X42" s="32" t="s">
        <v>36</v>
      </c>
      <c r="Y42" s="33" t="s">
        <v>37</v>
      </c>
      <c r="Z42" s="17"/>
      <c r="AA42" s="51"/>
    </row>
    <row r="43" spans="1:27" s="4" customFormat="1" ht="19.5" customHeight="1">
      <c r="A43" s="34"/>
      <c r="B43" s="63"/>
      <c r="C43" s="64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35"/>
      <c r="T43" s="35"/>
      <c r="U43" s="35"/>
      <c r="V43" s="35"/>
      <c r="W43" s="36" t="s">
        <v>38</v>
      </c>
      <c r="X43" s="37" t="s">
        <v>39</v>
      </c>
      <c r="Y43" s="38" t="s">
        <v>40</v>
      </c>
      <c r="Z43" s="39"/>
      <c r="AA43" s="51"/>
    </row>
    <row r="44" spans="1:27" s="4" customFormat="1" ht="19.5" customHeight="1">
      <c r="A44" s="51" t="s">
        <v>78</v>
      </c>
      <c r="B44" s="46">
        <f aca="true" t="shared" si="8" ref="B44:B58">SUM(C44:Y44)</f>
        <v>14891</v>
      </c>
      <c r="C44" s="53">
        <f aca="true" t="shared" si="9" ref="C44:Y44">C45+C46</f>
        <v>920</v>
      </c>
      <c r="D44" s="48">
        <f t="shared" si="9"/>
        <v>1065</v>
      </c>
      <c r="E44" s="48">
        <f t="shared" si="9"/>
        <v>1057</v>
      </c>
      <c r="F44" s="48">
        <f t="shared" si="9"/>
        <v>1079</v>
      </c>
      <c r="G44" s="48">
        <f t="shared" si="9"/>
        <v>1128</v>
      </c>
      <c r="H44" s="48">
        <f t="shared" si="9"/>
        <v>1162</v>
      </c>
      <c r="I44" s="48">
        <f t="shared" si="9"/>
        <v>1288</v>
      </c>
      <c r="J44" s="48">
        <f t="shared" si="9"/>
        <v>1389</v>
      </c>
      <c r="K44" s="48">
        <f t="shared" si="9"/>
        <v>1271</v>
      </c>
      <c r="L44" s="48">
        <f t="shared" si="9"/>
        <v>990</v>
      </c>
      <c r="M44" s="48">
        <f t="shared" si="9"/>
        <v>783</v>
      </c>
      <c r="N44" s="48">
        <f t="shared" si="9"/>
        <v>555</v>
      </c>
      <c r="O44" s="48">
        <f t="shared" si="9"/>
        <v>495</v>
      </c>
      <c r="P44" s="48">
        <f t="shared" si="9"/>
        <v>442</v>
      </c>
      <c r="Q44" s="48">
        <f t="shared" si="9"/>
        <v>354</v>
      </c>
      <c r="R44" s="48">
        <f t="shared" si="9"/>
        <v>220</v>
      </c>
      <c r="S44" s="48">
        <f t="shared" si="9"/>
        <v>107</v>
      </c>
      <c r="T44" s="48">
        <f t="shared" si="9"/>
        <v>65</v>
      </c>
      <c r="U44" s="48">
        <f t="shared" si="9"/>
        <v>10</v>
      </c>
      <c r="V44" s="48">
        <f t="shared" si="9"/>
        <v>5</v>
      </c>
      <c r="W44" s="48">
        <f t="shared" si="9"/>
        <v>1</v>
      </c>
      <c r="X44" s="48">
        <f t="shared" si="9"/>
        <v>485</v>
      </c>
      <c r="Y44" s="49">
        <f t="shared" si="9"/>
        <v>20</v>
      </c>
      <c r="Z44" s="28" t="s">
        <v>79</v>
      </c>
      <c r="AA44" s="51"/>
    </row>
    <row r="45" spans="1:27" s="4" customFormat="1" ht="19.5" customHeight="1">
      <c r="A45" s="45" t="s">
        <v>80</v>
      </c>
      <c r="B45" s="46">
        <f t="shared" si="8"/>
        <v>939</v>
      </c>
      <c r="C45" s="47">
        <v>51</v>
      </c>
      <c r="D45" s="48">
        <v>59</v>
      </c>
      <c r="E45" s="48">
        <v>54</v>
      </c>
      <c r="F45" s="48">
        <v>57</v>
      </c>
      <c r="G45" s="48">
        <v>77</v>
      </c>
      <c r="H45" s="48">
        <v>73</v>
      </c>
      <c r="I45" s="48">
        <v>83</v>
      </c>
      <c r="J45" s="48">
        <v>104</v>
      </c>
      <c r="K45" s="48">
        <v>90</v>
      </c>
      <c r="L45" s="48">
        <v>68</v>
      </c>
      <c r="M45" s="48">
        <v>57</v>
      </c>
      <c r="N45" s="48">
        <v>43</v>
      </c>
      <c r="O45" s="48">
        <v>28</v>
      </c>
      <c r="P45" s="48">
        <v>22</v>
      </c>
      <c r="Q45" s="48">
        <v>22</v>
      </c>
      <c r="R45" s="48">
        <v>8</v>
      </c>
      <c r="S45" s="48">
        <v>4</v>
      </c>
      <c r="T45" s="48">
        <v>4</v>
      </c>
      <c r="U45" s="48">
        <v>0</v>
      </c>
      <c r="V45" s="48">
        <v>0</v>
      </c>
      <c r="W45" s="48">
        <v>0</v>
      </c>
      <c r="X45" s="48">
        <v>24</v>
      </c>
      <c r="Y45" s="49">
        <v>11</v>
      </c>
      <c r="Z45" s="50" t="s">
        <v>81</v>
      </c>
      <c r="AA45" s="51"/>
    </row>
    <row r="46" spans="1:27" s="4" customFormat="1" ht="19.5" customHeight="1">
      <c r="A46" s="45" t="s">
        <v>44</v>
      </c>
      <c r="B46" s="46">
        <f t="shared" si="8"/>
        <v>13952</v>
      </c>
      <c r="C46" s="47">
        <v>869</v>
      </c>
      <c r="D46" s="48">
        <v>1006</v>
      </c>
      <c r="E46" s="48">
        <v>1003</v>
      </c>
      <c r="F46" s="48">
        <v>1022</v>
      </c>
      <c r="G46" s="48">
        <v>1051</v>
      </c>
      <c r="H46" s="48">
        <v>1089</v>
      </c>
      <c r="I46" s="48">
        <v>1205</v>
      </c>
      <c r="J46" s="48">
        <v>1285</v>
      </c>
      <c r="K46" s="48">
        <v>1181</v>
      </c>
      <c r="L46" s="48">
        <v>922</v>
      </c>
      <c r="M46" s="48">
        <v>726</v>
      </c>
      <c r="N46" s="48">
        <v>512</v>
      </c>
      <c r="O46" s="48">
        <v>467</v>
      </c>
      <c r="P46" s="48">
        <v>420</v>
      </c>
      <c r="Q46" s="48">
        <v>332</v>
      </c>
      <c r="R46" s="48">
        <v>212</v>
      </c>
      <c r="S46" s="48">
        <v>103</v>
      </c>
      <c r="T46" s="48">
        <v>61</v>
      </c>
      <c r="U46" s="48">
        <v>10</v>
      </c>
      <c r="V46" s="48">
        <v>5</v>
      </c>
      <c r="W46" s="48">
        <v>1</v>
      </c>
      <c r="X46" s="48">
        <v>461</v>
      </c>
      <c r="Y46" s="49">
        <v>9</v>
      </c>
      <c r="Z46" s="50" t="s">
        <v>45</v>
      </c>
      <c r="AA46" s="51"/>
    </row>
    <row r="47" spans="1:27" s="4" customFormat="1" ht="19.5" customHeight="1">
      <c r="A47" s="51" t="s">
        <v>82</v>
      </c>
      <c r="B47" s="46">
        <f t="shared" si="8"/>
        <v>15243</v>
      </c>
      <c r="C47" s="47">
        <f aca="true" t="shared" si="10" ref="C47:Y47">SUM(C48:C50)</f>
        <v>814</v>
      </c>
      <c r="D47" s="48">
        <f t="shared" si="10"/>
        <v>1093</v>
      </c>
      <c r="E47" s="48">
        <f t="shared" si="10"/>
        <v>1124</v>
      </c>
      <c r="F47" s="48">
        <f t="shared" si="10"/>
        <v>1040</v>
      </c>
      <c r="G47" s="48">
        <f t="shared" si="10"/>
        <v>1221</v>
      </c>
      <c r="H47" s="48">
        <f t="shared" si="10"/>
        <v>1226</v>
      </c>
      <c r="I47" s="48">
        <f t="shared" si="10"/>
        <v>1295</v>
      </c>
      <c r="J47" s="48">
        <f t="shared" si="10"/>
        <v>1460</v>
      </c>
      <c r="K47" s="48">
        <f t="shared" si="10"/>
        <v>1340</v>
      </c>
      <c r="L47" s="48">
        <f t="shared" si="10"/>
        <v>1044</v>
      </c>
      <c r="M47" s="48">
        <f t="shared" si="10"/>
        <v>837</v>
      </c>
      <c r="N47" s="48">
        <f t="shared" si="10"/>
        <v>618</v>
      </c>
      <c r="O47" s="48">
        <f t="shared" si="10"/>
        <v>565</v>
      </c>
      <c r="P47" s="48">
        <f t="shared" si="10"/>
        <v>473</v>
      </c>
      <c r="Q47" s="48">
        <f t="shared" si="10"/>
        <v>346</v>
      </c>
      <c r="R47" s="48">
        <f t="shared" si="10"/>
        <v>219</v>
      </c>
      <c r="S47" s="48">
        <f t="shared" si="10"/>
        <v>117</v>
      </c>
      <c r="T47" s="48">
        <f t="shared" si="10"/>
        <v>54</v>
      </c>
      <c r="U47" s="48">
        <f t="shared" si="10"/>
        <v>11</v>
      </c>
      <c r="V47" s="48">
        <f t="shared" si="10"/>
        <v>1</v>
      </c>
      <c r="W47" s="48">
        <f t="shared" si="10"/>
        <v>0</v>
      </c>
      <c r="X47" s="48">
        <f t="shared" si="10"/>
        <v>339</v>
      </c>
      <c r="Y47" s="49">
        <f t="shared" si="10"/>
        <v>6</v>
      </c>
      <c r="Z47" s="28" t="s">
        <v>83</v>
      </c>
      <c r="AA47" s="51"/>
    </row>
    <row r="48" spans="1:27" s="4" customFormat="1" ht="19.5" customHeight="1">
      <c r="A48" s="45" t="s">
        <v>84</v>
      </c>
      <c r="B48" s="46">
        <f t="shared" si="8"/>
        <v>4584</v>
      </c>
      <c r="C48" s="47">
        <v>259</v>
      </c>
      <c r="D48" s="48">
        <v>330</v>
      </c>
      <c r="E48" s="48">
        <v>343</v>
      </c>
      <c r="F48" s="48">
        <v>312</v>
      </c>
      <c r="G48" s="48">
        <v>388</v>
      </c>
      <c r="H48" s="48">
        <v>393</v>
      </c>
      <c r="I48" s="48">
        <v>408</v>
      </c>
      <c r="J48" s="48">
        <v>431</v>
      </c>
      <c r="K48" s="48">
        <v>386</v>
      </c>
      <c r="L48" s="48">
        <v>304</v>
      </c>
      <c r="M48" s="48">
        <v>261</v>
      </c>
      <c r="N48" s="48">
        <v>169</v>
      </c>
      <c r="O48" s="48">
        <v>164</v>
      </c>
      <c r="P48" s="48">
        <v>108</v>
      </c>
      <c r="Q48" s="48">
        <v>92</v>
      </c>
      <c r="R48" s="48">
        <v>61</v>
      </c>
      <c r="S48" s="48">
        <v>19</v>
      </c>
      <c r="T48" s="48">
        <v>12</v>
      </c>
      <c r="U48" s="48">
        <v>2</v>
      </c>
      <c r="V48" s="48">
        <v>0</v>
      </c>
      <c r="W48" s="48">
        <v>0</v>
      </c>
      <c r="X48" s="48">
        <v>140</v>
      </c>
      <c r="Y48" s="49">
        <v>2</v>
      </c>
      <c r="Z48" s="50" t="s">
        <v>85</v>
      </c>
      <c r="AA48" s="51"/>
    </row>
    <row r="49" spans="1:27" s="4" customFormat="1" ht="19.5" customHeight="1">
      <c r="A49" s="45" t="s">
        <v>86</v>
      </c>
      <c r="B49" s="46">
        <f t="shared" si="8"/>
        <v>2298</v>
      </c>
      <c r="C49" s="47">
        <v>132</v>
      </c>
      <c r="D49" s="48">
        <v>154</v>
      </c>
      <c r="E49" s="48">
        <v>165</v>
      </c>
      <c r="F49" s="48">
        <v>151</v>
      </c>
      <c r="G49" s="48">
        <v>189</v>
      </c>
      <c r="H49" s="48">
        <v>182</v>
      </c>
      <c r="I49" s="48">
        <v>173</v>
      </c>
      <c r="J49" s="48">
        <v>183</v>
      </c>
      <c r="K49" s="48">
        <v>239</v>
      </c>
      <c r="L49" s="48">
        <v>176</v>
      </c>
      <c r="M49" s="48">
        <v>123</v>
      </c>
      <c r="N49" s="48">
        <v>83</v>
      </c>
      <c r="O49" s="48">
        <v>84</v>
      </c>
      <c r="P49" s="48">
        <v>81</v>
      </c>
      <c r="Q49" s="48">
        <v>51</v>
      </c>
      <c r="R49" s="48">
        <v>40</v>
      </c>
      <c r="S49" s="48">
        <v>23</v>
      </c>
      <c r="T49" s="48">
        <v>5</v>
      </c>
      <c r="U49" s="48">
        <v>4</v>
      </c>
      <c r="V49" s="48">
        <v>1</v>
      </c>
      <c r="W49" s="48">
        <v>0</v>
      </c>
      <c r="X49" s="48">
        <v>57</v>
      </c>
      <c r="Y49" s="49">
        <v>2</v>
      </c>
      <c r="Z49" s="50" t="s">
        <v>87</v>
      </c>
      <c r="AA49" s="51"/>
    </row>
    <row r="50" spans="1:27" s="4" customFormat="1" ht="19.5" customHeight="1">
      <c r="A50" s="45" t="s">
        <v>44</v>
      </c>
      <c r="B50" s="46">
        <f t="shared" si="8"/>
        <v>8361</v>
      </c>
      <c r="C50" s="47">
        <v>423</v>
      </c>
      <c r="D50" s="48">
        <v>609</v>
      </c>
      <c r="E50" s="48">
        <v>616</v>
      </c>
      <c r="F50" s="48">
        <v>577</v>
      </c>
      <c r="G50" s="48">
        <v>644</v>
      </c>
      <c r="H50" s="48">
        <v>651</v>
      </c>
      <c r="I50" s="48">
        <v>714</v>
      </c>
      <c r="J50" s="48">
        <v>846</v>
      </c>
      <c r="K50" s="48">
        <v>715</v>
      </c>
      <c r="L50" s="48">
        <v>564</v>
      </c>
      <c r="M50" s="48">
        <v>453</v>
      </c>
      <c r="N50" s="48">
        <v>366</v>
      </c>
      <c r="O50" s="48">
        <v>317</v>
      </c>
      <c r="P50" s="48">
        <v>284</v>
      </c>
      <c r="Q50" s="48">
        <v>203</v>
      </c>
      <c r="R50" s="48">
        <v>118</v>
      </c>
      <c r="S50" s="48">
        <v>75</v>
      </c>
      <c r="T50" s="48">
        <v>37</v>
      </c>
      <c r="U50" s="48">
        <v>5</v>
      </c>
      <c r="V50" s="48">
        <v>0</v>
      </c>
      <c r="W50" s="48">
        <v>0</v>
      </c>
      <c r="X50" s="48">
        <v>142</v>
      </c>
      <c r="Y50" s="49">
        <v>2</v>
      </c>
      <c r="Z50" s="50" t="s">
        <v>45</v>
      </c>
      <c r="AA50" s="51"/>
    </row>
    <row r="51" spans="1:27" s="4" customFormat="1" ht="19.5" customHeight="1">
      <c r="A51" s="51" t="s">
        <v>88</v>
      </c>
      <c r="B51" s="46">
        <f t="shared" si="8"/>
        <v>31366</v>
      </c>
      <c r="C51" s="47">
        <f aca="true" t="shared" si="11" ref="C51:Y51">SUM(C52:C53)</f>
        <v>2280</v>
      </c>
      <c r="D51" s="48">
        <f t="shared" si="11"/>
        <v>2470</v>
      </c>
      <c r="E51" s="48">
        <f t="shared" si="11"/>
        <v>2509</v>
      </c>
      <c r="F51" s="48">
        <f t="shared" si="11"/>
        <v>2480</v>
      </c>
      <c r="G51" s="48">
        <f t="shared" si="11"/>
        <v>2750</v>
      </c>
      <c r="H51" s="48">
        <f t="shared" si="11"/>
        <v>2722</v>
      </c>
      <c r="I51" s="48">
        <f t="shared" si="11"/>
        <v>2842</v>
      </c>
      <c r="J51" s="48">
        <f t="shared" si="11"/>
        <v>2747</v>
      </c>
      <c r="K51" s="48">
        <f t="shared" si="11"/>
        <v>2367</v>
      </c>
      <c r="L51" s="48">
        <f t="shared" si="11"/>
        <v>1868</v>
      </c>
      <c r="M51" s="48">
        <f t="shared" si="11"/>
        <v>1448</v>
      </c>
      <c r="N51" s="48">
        <f t="shared" si="11"/>
        <v>1012</v>
      </c>
      <c r="O51" s="48">
        <f t="shared" si="11"/>
        <v>920</v>
      </c>
      <c r="P51" s="48">
        <f t="shared" si="11"/>
        <v>729</v>
      </c>
      <c r="Q51" s="48">
        <f t="shared" si="11"/>
        <v>476</v>
      </c>
      <c r="R51" s="48">
        <f t="shared" si="11"/>
        <v>276</v>
      </c>
      <c r="S51" s="48">
        <f t="shared" si="11"/>
        <v>139</v>
      </c>
      <c r="T51" s="48">
        <f t="shared" si="11"/>
        <v>71</v>
      </c>
      <c r="U51" s="48">
        <f t="shared" si="11"/>
        <v>27</v>
      </c>
      <c r="V51" s="48">
        <f t="shared" si="11"/>
        <v>16</v>
      </c>
      <c r="W51" s="48">
        <f t="shared" si="11"/>
        <v>13</v>
      </c>
      <c r="X51" s="48">
        <f t="shared" si="11"/>
        <v>1189</v>
      </c>
      <c r="Y51" s="49">
        <f t="shared" si="11"/>
        <v>15</v>
      </c>
      <c r="Z51" s="28" t="s">
        <v>89</v>
      </c>
      <c r="AA51" s="51"/>
    </row>
    <row r="52" spans="1:27" s="4" customFormat="1" ht="19.5" customHeight="1">
      <c r="A52" s="50" t="s">
        <v>90</v>
      </c>
      <c r="B52" s="46">
        <f t="shared" si="8"/>
        <v>5634</v>
      </c>
      <c r="C52" s="47">
        <v>390</v>
      </c>
      <c r="D52" s="48">
        <v>427</v>
      </c>
      <c r="E52" s="48">
        <v>425</v>
      </c>
      <c r="F52" s="48">
        <v>431</v>
      </c>
      <c r="G52" s="48">
        <v>491</v>
      </c>
      <c r="H52" s="48">
        <v>503</v>
      </c>
      <c r="I52" s="48">
        <v>507</v>
      </c>
      <c r="J52" s="48">
        <v>495</v>
      </c>
      <c r="K52" s="48">
        <v>388</v>
      </c>
      <c r="L52" s="48">
        <v>337</v>
      </c>
      <c r="M52" s="48">
        <v>294</v>
      </c>
      <c r="N52" s="48">
        <v>191</v>
      </c>
      <c r="O52" s="48">
        <v>172</v>
      </c>
      <c r="P52" s="48">
        <v>138</v>
      </c>
      <c r="Q52" s="48">
        <v>89</v>
      </c>
      <c r="R52" s="48">
        <v>72</v>
      </c>
      <c r="S52" s="48">
        <v>30</v>
      </c>
      <c r="T52" s="48">
        <v>14</v>
      </c>
      <c r="U52" s="48">
        <v>8</v>
      </c>
      <c r="V52" s="48">
        <v>8</v>
      </c>
      <c r="W52" s="48">
        <v>3</v>
      </c>
      <c r="X52" s="48">
        <v>211</v>
      </c>
      <c r="Y52" s="49">
        <v>10</v>
      </c>
      <c r="Z52" s="50" t="s">
        <v>91</v>
      </c>
      <c r="AA52" s="51"/>
    </row>
    <row r="53" spans="1:27" s="4" customFormat="1" ht="19.5" customHeight="1">
      <c r="A53" s="50" t="s">
        <v>44</v>
      </c>
      <c r="B53" s="46">
        <f t="shared" si="8"/>
        <v>25732</v>
      </c>
      <c r="C53" s="47">
        <v>1890</v>
      </c>
      <c r="D53" s="48">
        <v>2043</v>
      </c>
      <c r="E53" s="48">
        <v>2084</v>
      </c>
      <c r="F53" s="48">
        <v>2049</v>
      </c>
      <c r="G53" s="48">
        <v>2259</v>
      </c>
      <c r="H53" s="48">
        <v>2219</v>
      </c>
      <c r="I53" s="48">
        <v>2335</v>
      </c>
      <c r="J53" s="48">
        <v>2252</v>
      </c>
      <c r="K53" s="48">
        <v>1979</v>
      </c>
      <c r="L53" s="48">
        <v>1531</v>
      </c>
      <c r="M53" s="48">
        <v>1154</v>
      </c>
      <c r="N53" s="48">
        <v>821</v>
      </c>
      <c r="O53" s="48">
        <v>748</v>
      </c>
      <c r="P53" s="48">
        <v>591</v>
      </c>
      <c r="Q53" s="48">
        <v>387</v>
      </c>
      <c r="R53" s="48">
        <v>204</v>
      </c>
      <c r="S53" s="48">
        <v>109</v>
      </c>
      <c r="T53" s="48">
        <v>57</v>
      </c>
      <c r="U53" s="48">
        <v>19</v>
      </c>
      <c r="V53" s="48">
        <v>8</v>
      </c>
      <c r="W53" s="48">
        <v>10</v>
      </c>
      <c r="X53" s="48">
        <v>978</v>
      </c>
      <c r="Y53" s="49">
        <v>5</v>
      </c>
      <c r="Z53" s="50" t="s">
        <v>45</v>
      </c>
      <c r="AA53" s="51"/>
    </row>
    <row r="54" spans="1:27" s="4" customFormat="1" ht="19.5" customHeight="1">
      <c r="A54" s="51" t="s">
        <v>92</v>
      </c>
      <c r="B54" s="46">
        <f t="shared" si="8"/>
        <v>18036</v>
      </c>
      <c r="C54" s="47">
        <v>1371</v>
      </c>
      <c r="D54" s="48">
        <v>1526</v>
      </c>
      <c r="E54" s="48">
        <v>1552</v>
      </c>
      <c r="F54" s="48">
        <v>1440</v>
      </c>
      <c r="G54" s="48">
        <v>1647</v>
      </c>
      <c r="H54" s="48">
        <v>1603</v>
      </c>
      <c r="I54" s="48">
        <v>1618</v>
      </c>
      <c r="J54" s="48">
        <v>1621</v>
      </c>
      <c r="K54" s="48">
        <v>1269</v>
      </c>
      <c r="L54" s="48">
        <v>961</v>
      </c>
      <c r="M54" s="48">
        <v>701</v>
      </c>
      <c r="N54" s="48">
        <v>476</v>
      </c>
      <c r="O54" s="48">
        <v>452</v>
      </c>
      <c r="P54" s="48">
        <v>345</v>
      </c>
      <c r="Q54" s="48">
        <v>208</v>
      </c>
      <c r="R54" s="48">
        <v>104</v>
      </c>
      <c r="S54" s="48">
        <v>37</v>
      </c>
      <c r="T54" s="48">
        <v>16</v>
      </c>
      <c r="U54" s="48">
        <v>4</v>
      </c>
      <c r="V54" s="48">
        <v>2</v>
      </c>
      <c r="W54" s="48">
        <v>1</v>
      </c>
      <c r="X54" s="48">
        <v>1076</v>
      </c>
      <c r="Y54" s="49">
        <v>6</v>
      </c>
      <c r="Z54" s="28" t="s">
        <v>93</v>
      </c>
      <c r="AA54" s="51"/>
    </row>
    <row r="55" spans="1:27" s="4" customFormat="1" ht="19.5" customHeight="1">
      <c r="A55" s="66" t="s">
        <v>94</v>
      </c>
      <c r="B55" s="46">
        <f t="shared" si="8"/>
        <v>15973</v>
      </c>
      <c r="C55" s="47">
        <f aca="true" t="shared" si="12" ref="C55:Y55">C56+C57</f>
        <v>1057</v>
      </c>
      <c r="D55" s="48">
        <f t="shared" si="12"/>
        <v>1246</v>
      </c>
      <c r="E55" s="48">
        <f t="shared" si="12"/>
        <v>1133</v>
      </c>
      <c r="F55" s="48">
        <f t="shared" si="12"/>
        <v>1062</v>
      </c>
      <c r="G55" s="48">
        <f t="shared" si="12"/>
        <v>1228</v>
      </c>
      <c r="H55" s="48">
        <f t="shared" si="12"/>
        <v>1330</v>
      </c>
      <c r="I55" s="48">
        <f t="shared" si="12"/>
        <v>1503</v>
      </c>
      <c r="J55" s="48">
        <f t="shared" si="12"/>
        <v>1432</v>
      </c>
      <c r="K55" s="48">
        <f t="shared" si="12"/>
        <v>1249</v>
      </c>
      <c r="L55" s="48">
        <f t="shared" si="12"/>
        <v>915</v>
      </c>
      <c r="M55" s="48">
        <f t="shared" si="12"/>
        <v>683</v>
      </c>
      <c r="N55" s="48">
        <f t="shared" si="12"/>
        <v>533</v>
      </c>
      <c r="O55" s="48">
        <f t="shared" si="12"/>
        <v>481</v>
      </c>
      <c r="P55" s="48">
        <f t="shared" si="12"/>
        <v>364</v>
      </c>
      <c r="Q55" s="48">
        <f t="shared" si="12"/>
        <v>246</v>
      </c>
      <c r="R55" s="48">
        <f t="shared" si="12"/>
        <v>161</v>
      </c>
      <c r="S55" s="48">
        <f t="shared" si="12"/>
        <v>66</v>
      </c>
      <c r="T55" s="48">
        <f t="shared" si="12"/>
        <v>35</v>
      </c>
      <c r="U55" s="48">
        <f t="shared" si="12"/>
        <v>9</v>
      </c>
      <c r="V55" s="48">
        <f t="shared" si="12"/>
        <v>1</v>
      </c>
      <c r="W55" s="48">
        <f t="shared" si="12"/>
        <v>6</v>
      </c>
      <c r="X55" s="48">
        <f t="shared" si="12"/>
        <v>1218</v>
      </c>
      <c r="Y55" s="49">
        <f t="shared" si="12"/>
        <v>15</v>
      </c>
      <c r="Z55" s="28" t="s">
        <v>95</v>
      </c>
      <c r="AA55" s="51"/>
    </row>
    <row r="56" spans="1:27" s="4" customFormat="1" ht="19.5" customHeight="1">
      <c r="A56" s="45" t="s">
        <v>96</v>
      </c>
      <c r="B56" s="46">
        <f t="shared" si="8"/>
        <v>1786</v>
      </c>
      <c r="C56" s="47">
        <v>113</v>
      </c>
      <c r="D56" s="48">
        <v>132</v>
      </c>
      <c r="E56" s="48">
        <v>138</v>
      </c>
      <c r="F56" s="48">
        <v>129</v>
      </c>
      <c r="G56" s="48">
        <v>151</v>
      </c>
      <c r="H56" s="48">
        <v>167</v>
      </c>
      <c r="I56" s="48">
        <v>181</v>
      </c>
      <c r="J56" s="48">
        <v>140</v>
      </c>
      <c r="K56" s="48">
        <v>134</v>
      </c>
      <c r="L56" s="48">
        <v>101</v>
      </c>
      <c r="M56" s="48">
        <v>78</v>
      </c>
      <c r="N56" s="48">
        <v>57</v>
      </c>
      <c r="O56" s="48">
        <v>49</v>
      </c>
      <c r="P56" s="48">
        <v>39</v>
      </c>
      <c r="Q56" s="48">
        <v>25</v>
      </c>
      <c r="R56" s="48">
        <v>11</v>
      </c>
      <c r="S56" s="48">
        <v>9</v>
      </c>
      <c r="T56" s="48">
        <v>3</v>
      </c>
      <c r="U56" s="48">
        <v>0</v>
      </c>
      <c r="V56" s="48">
        <v>0</v>
      </c>
      <c r="W56" s="48">
        <v>1</v>
      </c>
      <c r="X56" s="48">
        <v>122</v>
      </c>
      <c r="Y56" s="49">
        <v>6</v>
      </c>
      <c r="Z56" s="50" t="s">
        <v>97</v>
      </c>
      <c r="AA56" s="51"/>
    </row>
    <row r="57" spans="1:27" s="4" customFormat="1" ht="19.5" customHeight="1">
      <c r="A57" s="45" t="s">
        <v>44</v>
      </c>
      <c r="B57" s="46">
        <f t="shared" si="8"/>
        <v>14187</v>
      </c>
      <c r="C57" s="47">
        <v>944</v>
      </c>
      <c r="D57" s="48">
        <v>1114</v>
      </c>
      <c r="E57" s="48">
        <v>995</v>
      </c>
      <c r="F57" s="48">
        <v>933</v>
      </c>
      <c r="G57" s="48">
        <v>1077</v>
      </c>
      <c r="H57" s="48">
        <v>1163</v>
      </c>
      <c r="I57" s="48">
        <v>1322</v>
      </c>
      <c r="J57" s="48">
        <v>1292</v>
      </c>
      <c r="K57" s="48">
        <v>1115</v>
      </c>
      <c r="L57" s="48">
        <v>814</v>
      </c>
      <c r="M57" s="48">
        <v>605</v>
      </c>
      <c r="N57" s="48">
        <v>476</v>
      </c>
      <c r="O57" s="48">
        <v>432</v>
      </c>
      <c r="P57" s="48">
        <v>325</v>
      </c>
      <c r="Q57" s="48">
        <v>221</v>
      </c>
      <c r="R57" s="48">
        <v>150</v>
      </c>
      <c r="S57" s="48">
        <v>57</v>
      </c>
      <c r="T57" s="48">
        <v>32</v>
      </c>
      <c r="U57" s="48">
        <v>9</v>
      </c>
      <c r="V57" s="48">
        <v>1</v>
      </c>
      <c r="W57" s="48">
        <v>5</v>
      </c>
      <c r="X57" s="48">
        <v>1096</v>
      </c>
      <c r="Y57" s="49">
        <v>9</v>
      </c>
      <c r="Z57" s="50" t="s">
        <v>45</v>
      </c>
      <c r="AA57" s="51"/>
    </row>
    <row r="58" spans="1:27" s="4" customFormat="1" ht="19.5" customHeight="1">
      <c r="A58" s="51" t="s">
        <v>98</v>
      </c>
      <c r="B58" s="46">
        <f t="shared" si="8"/>
        <v>12756</v>
      </c>
      <c r="C58" s="47">
        <v>885</v>
      </c>
      <c r="D58" s="48">
        <v>1105</v>
      </c>
      <c r="E58" s="48">
        <v>965</v>
      </c>
      <c r="F58" s="48">
        <v>991</v>
      </c>
      <c r="G58" s="48">
        <v>1043</v>
      </c>
      <c r="H58" s="48">
        <v>1189</v>
      </c>
      <c r="I58" s="48">
        <v>1212</v>
      </c>
      <c r="J58" s="48">
        <v>1140</v>
      </c>
      <c r="K58" s="48">
        <v>988</v>
      </c>
      <c r="L58" s="48">
        <v>743</v>
      </c>
      <c r="M58" s="48">
        <v>533</v>
      </c>
      <c r="N58" s="48">
        <v>395</v>
      </c>
      <c r="O58" s="48">
        <v>385</v>
      </c>
      <c r="P58" s="48">
        <v>339</v>
      </c>
      <c r="Q58" s="48">
        <v>233</v>
      </c>
      <c r="R58" s="48">
        <v>121</v>
      </c>
      <c r="S58" s="48">
        <v>64</v>
      </c>
      <c r="T58" s="48">
        <v>23</v>
      </c>
      <c r="U58" s="48">
        <v>9</v>
      </c>
      <c r="V58" s="48">
        <v>3</v>
      </c>
      <c r="W58" s="48">
        <v>3</v>
      </c>
      <c r="X58" s="48">
        <v>382</v>
      </c>
      <c r="Y58" s="49">
        <v>5</v>
      </c>
      <c r="Z58" s="28" t="s">
        <v>99</v>
      </c>
      <c r="AA58" s="51"/>
    </row>
    <row r="59" spans="1:27" s="4" customFormat="1" ht="24.75" customHeight="1">
      <c r="A59" s="67"/>
      <c r="B59" s="68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69"/>
      <c r="T59" s="69"/>
      <c r="U59" s="69"/>
      <c r="V59" s="69"/>
      <c r="W59" s="69"/>
      <c r="X59" s="69"/>
      <c r="Y59" s="58"/>
      <c r="Z59" s="70"/>
      <c r="AA59" s="51"/>
    </row>
    <row r="60" spans="2:26" s="4" customFormat="1" ht="1.5" customHeight="1">
      <c r="B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71"/>
    </row>
    <row r="61" spans="2:26" s="4" customFormat="1" ht="28.5" customHeight="1">
      <c r="B61" s="72"/>
      <c r="D61" s="72"/>
      <c r="E61" s="72"/>
      <c r="F61" s="72"/>
      <c r="G61" s="72"/>
      <c r="H61" s="72"/>
      <c r="I61" s="73" t="s">
        <v>100</v>
      </c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2:26" s="4" customFormat="1" ht="20.25" customHeight="1">
      <c r="B62" s="3"/>
      <c r="D62" s="3"/>
      <c r="E62" s="3"/>
      <c r="F62" s="3"/>
      <c r="G62" s="3"/>
      <c r="H62" s="3"/>
      <c r="I62" s="73" t="s">
        <v>101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21"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="4" customFormat="1" ht="21"/>
    <row r="65" s="4" customFormat="1" ht="21"/>
    <row r="66" s="4" customFormat="1" ht="21"/>
    <row r="67" s="4" customFormat="1" ht="21"/>
    <row r="68" s="4" customFormat="1" ht="21"/>
  </sheetData>
  <mergeCells count="4">
    <mergeCell ref="A4:A9"/>
    <mergeCell ref="Z4:Z9"/>
    <mergeCell ref="A38:A43"/>
    <mergeCell ref="Z38:Z43"/>
  </mergeCells>
  <printOptions horizontalCentered="1"/>
  <pageMargins left="0.15748031496062992" right="0.15748031496062992" top="0.7874015748031497" bottom="0.5905511811023623" header="0.5118110236220472" footer="0.5118110236220472"/>
  <pageSetup horizontalDpi="180" verticalDpi="180" orientation="landscape" paperSize="9" scale="7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2005-08-24T06:42:00Z</dcterms:created>
  <dcterms:modified xsi:type="dcterms:W3CDTF">2005-08-24T06:42:07Z</dcterms:modified>
  <cp:category/>
  <cp:version/>
  <cp:contentType/>
  <cp:contentStatus/>
</cp:coreProperties>
</file>