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1490" windowHeight="9435" activeTab="0"/>
  </bookViews>
  <sheets>
    <sheet name="T-1.4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<sst xmlns="http://schemas.openxmlformats.org/spreadsheetml/2006/main" count="161" uniqueCount="88">
  <si>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ตาราง</t>
  </si>
  <si>
    <t>TABLE</t>
  </si>
  <si>
    <t>รวม</t>
  </si>
  <si>
    <t>ชาย</t>
  </si>
  <si>
    <t>หญิง</t>
  </si>
  <si>
    <t>การเกิด</t>
  </si>
  <si>
    <t>Total</t>
  </si>
  <si>
    <t>Male</t>
  </si>
  <si>
    <t>Female</t>
  </si>
  <si>
    <t>การตาย</t>
  </si>
  <si>
    <t>Births</t>
  </si>
  <si>
    <t>Deaths</t>
  </si>
  <si>
    <t xml:space="preserve">        ที่มา:  ที่ทำการปกครองจังหวัด_ _ _ _ _ _ _ _</t>
  </si>
  <si>
    <t>การลงทะเบียนย้ายเข้า</t>
  </si>
  <si>
    <t>การลงทะเบียนย้ายออก</t>
  </si>
  <si>
    <t>ยอดรวม</t>
  </si>
  <si>
    <t xml:space="preserve">Registered - in </t>
  </si>
  <si>
    <t>Registered - out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</si>
  <si>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</si>
  <si>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</si>
  <si>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</si>
  <si>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</si>
  <si>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</si>
  <si>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</si>
  <si>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</si>
  <si>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</si>
  <si>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</si>
  <si>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</si>
  <si>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</si>
  <si>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</si>
  <si>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</si>
  <si>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</si>
  <si>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</si>
  <si>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</si>
  <si>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</si>
  <si>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</si>
  <si>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 xml:space="preserve">        ที่มา:  กรมการปกครอง กระทรวงมหาดไทย</t>
  </si>
  <si>
    <t>Khao Khitchakut  District</t>
  </si>
  <si>
    <t xml:space="preserve"> อำเภอ</t>
  </si>
  <si>
    <t>District</t>
  </si>
  <si>
    <t xml:space="preserve">   ในเขตเทศบาล</t>
  </si>
  <si>
    <t xml:space="preserve">   นอกเขตเทศบาล</t>
  </si>
  <si>
    <t xml:space="preserve">   เทศบาลเมืองจันทบุรี</t>
  </si>
  <si>
    <t xml:space="preserve">   เทศบาลตำบลจันทนิมิต</t>
  </si>
  <si>
    <t xml:space="preserve">   เทศบาลตำบลบางกะจะ</t>
  </si>
  <si>
    <t xml:space="preserve">   เทศบาลตำบลพลับพลานารายณ์</t>
  </si>
  <si>
    <t xml:space="preserve">   เทศบาลตำบลหนองบัว</t>
  </si>
  <si>
    <t xml:space="preserve">   เทศบาลเมืองขลุง</t>
  </si>
  <si>
    <t xml:space="preserve">   เทศบาลตำบลท่าใหม่</t>
  </si>
  <si>
    <t xml:space="preserve">   เทศบาลตำบลเนินสูง</t>
  </si>
  <si>
    <t xml:space="preserve">   เทศบาลตำบลหนองคล้า</t>
  </si>
  <si>
    <t xml:space="preserve">   Municiple area</t>
  </si>
  <si>
    <t xml:space="preserve">   Non - Municiple area</t>
  </si>
  <si>
    <t xml:space="preserve">   Chanthaburi Town Munitcipality</t>
  </si>
  <si>
    <t xml:space="preserve">   Chanthanimit Subdistrict Munitcipality</t>
  </si>
  <si>
    <t xml:space="preserve">   Bang Kacha Subdistrict Munitcipality</t>
  </si>
  <si>
    <t xml:space="preserve">   Phlap Phla Naria Subdistrict Munitcipality</t>
  </si>
  <si>
    <t xml:space="preserve">   Nong Bua Subdistrict Munitcipality</t>
  </si>
  <si>
    <t xml:space="preserve">   Khlung Town Munitcipality</t>
  </si>
  <si>
    <t xml:space="preserve">   Tha Mai District Subdistrict Munitcipality</t>
  </si>
  <si>
    <t xml:space="preserve">   Noen Sung Subdistrict Munitcipality</t>
  </si>
  <si>
    <t xml:space="preserve">   Nong Khla Subdistrict Munitcipality</t>
  </si>
  <si>
    <t xml:space="preserve">   เทศบาลตำบลโป่งน้ำร้อน</t>
  </si>
  <si>
    <t xml:space="preserve">   เทศบาลตำบลมะขาม</t>
  </si>
  <si>
    <t xml:space="preserve">   เทศบาลตำบลปากน้ำแหลมสิงห์</t>
  </si>
  <si>
    <t xml:space="preserve">   เทศบาลตำบลพลิ้ว</t>
  </si>
  <si>
    <t xml:space="preserve">   เทศบาลตำบลทรายขาว</t>
  </si>
  <si>
    <t xml:space="preserve">   เทศบาลตำบลนายายอาม</t>
  </si>
  <si>
    <t>อำเภอเขาคิชฌกูฏ</t>
  </si>
  <si>
    <t xml:space="preserve">    Source:   Department of Local Administration, Ministry of Interior</t>
  </si>
  <si>
    <t xml:space="preserve">   Pong Nam Ron Subdistrict Munitcipality</t>
  </si>
  <si>
    <t xml:space="preserve">   Nakham Subdistrict Munitcipality</t>
  </si>
  <si>
    <t xml:space="preserve">   Pak Nom Leam Sing Subdistrict Munitcipality</t>
  </si>
  <si>
    <t xml:space="preserve">   Phliu Subdistrict Munitcipality</t>
  </si>
  <si>
    <t xml:space="preserve">   Sai Khao Subdistrict Munitcipality</t>
  </si>
  <si>
    <t xml:space="preserve">   Na Yai Am Subdistrict Munitcipality</t>
  </si>
  <si>
    <t>NUMBER OF BIRTHS, DEATHS, REGISTERED-IN AND REGISTERED-OUT BY SEX, DISTRICT AND AREA: 2008</t>
  </si>
  <si>
    <t>จำนวนการเกิด การตาย การลงทะเบียนย้ายเข้า และการลงทะเบียนย้ายออก จำแนกตามเพศ  เป็นรายอำเภอ และเขตการปกครอง พ.ศ. 2551</t>
  </si>
  <si>
    <t xml:space="preserve">   เทศบาลตำบลบ่อเวฬุ</t>
  </si>
  <si>
    <t xml:space="preserve">   เทศบาลตำบลทับช้าง</t>
  </si>
  <si>
    <t xml:space="preserve">   เทศบาลตำบลพลวง</t>
  </si>
  <si>
    <t>จำนวนการเกิด การตาย การลงทะเบียนย้ายเข้า และการลงทะเบียนย้ายออก จำแนกตามเพศ  เป็นรายอำเภอ และเขตการปกครอง พ.ศ. 2551 (ต่อ)</t>
  </si>
  <si>
    <t>NUMBER OF BIRTHS, DEATHS, REGISTERED-IN AND REGISTERED-OUT BY SEX, DISTRICT AND AREA: 2008 (CONTD.)</t>
  </si>
  <si>
    <t xml:space="preserve">   Borwen Subdistrict Munitcipality</t>
  </si>
  <si>
    <t xml:space="preserve">   Tubchang  Subdistrict Munitcipality</t>
  </si>
  <si>
    <t xml:space="preserve">  Pluang  Subdistrict Munitcipality</t>
  </si>
  <si>
    <t xml:space="preserve">   เทศบาลเมืองท่าช้าง</t>
  </si>
  <si>
    <t xml:space="preserve">   Tha Chang Town Munitcipality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</si>
</sst>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[&lt;=99999999][$-D000000]0\-####\-####;[$-D000000]#\-####\-####"/>
    <numFmt numFmtId="197" formatCode="\ \ \ \ \ \ \ \ \ \ \ \ #,##0.0"/>
    <numFmt numFmtId="198" formatCode="\ \ \ General"/>
    <numFmt numFmtId="199" formatCode="#,##0\ \ \ "/>
    <numFmt numFmtId="200" formatCode="#,##0\ \ "/>
    <numFmt numFmtId="201" formatCode="0.E+00\ \ "/>
    <numFmt numFmtId="202" formatCode="\-\ \ "/>
    <numFmt numFmtId="203" formatCode="\-\ \ \ \ \ \ \ \ "/>
    <numFmt numFmtId="204" formatCode="0\ \ "/>
    <numFmt numFmtId="205" formatCode="\-\ \ \ \ \ "/>
    <numFmt numFmtId="206" formatCode="#,##0\ \ \ \ \ "/>
    <numFmt numFmtId="207" formatCode="0\ \ \ \ \ "/>
    <numFmt numFmtId="208" formatCode="0\ \ \ "/>
    <numFmt numFmtId="209" formatCode="\-\ "/>
    <numFmt numFmtId="210" formatCode="\-\ \ \ "/>
    <numFmt numFmtId="211" formatCode="#,##0.0\ \ \ "/>
    <numFmt numFmtId="212" formatCode="\ \ \ General\ \ \ "/>
    <numFmt numFmtId="213" formatCode="0.0\ \ \ "/>
  </numFmts>
  <fonts count="28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b/>
      <sz val="13"/>
      <color indexed="8"/>
      <name val="AngsanaUPC"/>
      <family val="1"/>
    </font>
    <font>
      <sz val="13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2" applyNumberFormat="0" applyAlignment="0" applyProtection="0"/>
    <xf numFmtId="0" fontId="16" fillId="0" borderId="3" applyNumberFormat="0" applyFill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2" fillId="2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200" fontId="3" fillId="0" borderId="14" xfId="0" applyNumberFormat="1" applyFont="1" applyBorder="1" applyAlignment="1">
      <alignment horizontal="right"/>
    </xf>
    <xf numFmtId="200" fontId="3" fillId="0" borderId="13" xfId="0" applyNumberFormat="1" applyFont="1" applyBorder="1" applyAlignment="1">
      <alignment horizontal="right"/>
    </xf>
    <xf numFmtId="200" fontId="3" fillId="0" borderId="17" xfId="0" applyNumberFormat="1" applyFont="1" applyBorder="1" applyAlignment="1">
      <alignment horizontal="right"/>
    </xf>
    <xf numFmtId="200" fontId="4" fillId="0" borderId="17" xfId="0" applyNumberFormat="1" applyFont="1" applyBorder="1" applyAlignment="1">
      <alignment horizontal="right"/>
    </xf>
    <xf numFmtId="200" fontId="4" fillId="0" borderId="12" xfId="0" applyNumberFormat="1" applyFont="1" applyBorder="1" applyAlignment="1">
      <alignment horizontal="right"/>
    </xf>
    <xf numFmtId="200" fontId="3" fillId="0" borderId="18" xfId="0" applyNumberFormat="1" applyFont="1" applyBorder="1" applyAlignment="1">
      <alignment horizontal="right"/>
    </xf>
    <xf numFmtId="200" fontId="8" fillId="0" borderId="14" xfId="0" applyNumberFormat="1" applyFont="1" applyFill="1" applyBorder="1" applyAlignment="1">
      <alignment horizontal="right"/>
    </xf>
    <xf numFmtId="200" fontId="8" fillId="0" borderId="17" xfId="0" applyNumberFormat="1" applyFont="1" applyFill="1" applyBorder="1" applyAlignment="1">
      <alignment horizontal="right"/>
    </xf>
    <xf numFmtId="200" fontId="7" fillId="0" borderId="14" xfId="0" applyNumberFormat="1" applyFont="1" applyFill="1" applyBorder="1" applyAlignment="1">
      <alignment horizontal="right"/>
    </xf>
    <xf numFmtId="200" fontId="7" fillId="0" borderId="17" xfId="0" applyNumberFormat="1" applyFont="1" applyFill="1" applyBorder="1" applyAlignment="1">
      <alignment horizontal="right"/>
    </xf>
    <xf numFmtId="202" fontId="8" fillId="0" borderId="14" xfId="0" applyNumberFormat="1" applyFont="1" applyFill="1" applyBorder="1" applyAlignment="1">
      <alignment horizontal="right"/>
    </xf>
    <xf numFmtId="202" fontId="8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25</xdr:row>
      <xdr:rowOff>66675</xdr:rowOff>
    </xdr:from>
    <xdr:to>
      <xdr:col>18</xdr:col>
      <xdr:colOff>504825</xdr:colOff>
      <xdr:row>26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9467850" y="52959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7">
      <selection activeCell="D28" sqref="D28"/>
    </sheetView>
  </sheetViews>
  <sheetFormatPr defaultColWidth="9.140625" defaultRowHeight="21.75" customHeight="1"/>
  <cols>
    <col min="1" max="1" width="1.57421875" style="6" customWidth="1"/>
    <col min="2" max="2" width="6.57421875" style="6" customWidth="1"/>
    <col min="3" max="3" width="4.00390625" style="6" customWidth="1"/>
    <col min="4" max="4" width="13.00390625" style="6" customWidth="1"/>
    <col min="5" max="16" width="6.28125" style="6" customWidth="1"/>
    <col min="17" max="17" width="2.7109375" style="6" customWidth="1"/>
    <col min="18" max="18" width="34.8515625" style="6" customWidth="1"/>
    <col min="19" max="19" width="8.140625" style="6" customWidth="1"/>
    <col min="20" max="16384" width="9.140625" style="6" customWidth="1"/>
  </cols>
  <sheetData>
    <row r="1" spans="2:16" s="1" customFormat="1" ht="18" customHeight="1">
      <c r="B1" s="1" t="s">
        <v>0</v>
      </c>
      <c r="C1" s="2">
        <v>1.4</v>
      </c>
      <c r="D1" s="1" t="s">
        <v>77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s="1" customFormat="1" ht="16.5" customHeight="1">
      <c r="B2" s="1" t="s">
        <v>1</v>
      </c>
      <c r="C2" s="2">
        <v>1.4</v>
      </c>
      <c r="D2" s="1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6.5" customHeight="1">
      <c r="A3" s="50" t="s">
        <v>38</v>
      </c>
      <c r="B3" s="50"/>
      <c r="C3" s="50"/>
      <c r="D3" s="55"/>
      <c r="E3" s="61" t="s">
        <v>5</v>
      </c>
      <c r="F3" s="62"/>
      <c r="G3" s="63"/>
      <c r="H3" s="61" t="s">
        <v>9</v>
      </c>
      <c r="I3" s="62"/>
      <c r="J3" s="63"/>
      <c r="K3" s="62" t="s">
        <v>13</v>
      </c>
      <c r="L3" s="62"/>
      <c r="M3" s="62"/>
      <c r="N3" s="61" t="s">
        <v>14</v>
      </c>
      <c r="O3" s="62"/>
      <c r="P3" s="63"/>
      <c r="Q3" s="49" t="s">
        <v>39</v>
      </c>
      <c r="R3" s="50"/>
    </row>
    <row r="4" spans="1:18" ht="16.5" customHeight="1">
      <c r="A4" s="52"/>
      <c r="B4" s="52"/>
      <c r="C4" s="52"/>
      <c r="D4" s="56"/>
      <c r="E4" s="58" t="s">
        <v>10</v>
      </c>
      <c r="F4" s="59"/>
      <c r="G4" s="60"/>
      <c r="H4" s="58" t="s">
        <v>11</v>
      </c>
      <c r="I4" s="59"/>
      <c r="J4" s="60"/>
      <c r="K4" s="58" t="s">
        <v>16</v>
      </c>
      <c r="L4" s="59"/>
      <c r="M4" s="60"/>
      <c r="N4" s="58" t="s">
        <v>17</v>
      </c>
      <c r="O4" s="59"/>
      <c r="P4" s="60"/>
      <c r="Q4" s="51"/>
      <c r="R4" s="52"/>
    </row>
    <row r="5" spans="1:18" ht="16.5" customHeight="1">
      <c r="A5" s="52"/>
      <c r="B5" s="52"/>
      <c r="C5" s="52"/>
      <c r="D5" s="56"/>
      <c r="E5" s="15" t="s">
        <v>2</v>
      </c>
      <c r="F5" s="12" t="s">
        <v>3</v>
      </c>
      <c r="G5" s="17" t="s">
        <v>4</v>
      </c>
      <c r="H5" s="15" t="s">
        <v>2</v>
      </c>
      <c r="I5" s="12" t="s">
        <v>3</v>
      </c>
      <c r="J5" s="17" t="s">
        <v>4</v>
      </c>
      <c r="K5" s="14" t="s">
        <v>2</v>
      </c>
      <c r="L5" s="12" t="s">
        <v>3</v>
      </c>
      <c r="M5" s="14" t="s">
        <v>4</v>
      </c>
      <c r="N5" s="15" t="s">
        <v>2</v>
      </c>
      <c r="O5" s="12" t="s">
        <v>3</v>
      </c>
      <c r="P5" s="17" t="s">
        <v>4</v>
      </c>
      <c r="Q5" s="51"/>
      <c r="R5" s="52"/>
    </row>
    <row r="6" spans="1:18" ht="16.5" customHeight="1">
      <c r="A6" s="54"/>
      <c r="B6" s="54"/>
      <c r="C6" s="54"/>
      <c r="D6" s="57"/>
      <c r="E6" s="10" t="s">
        <v>6</v>
      </c>
      <c r="F6" s="11" t="s">
        <v>7</v>
      </c>
      <c r="G6" s="16" t="s">
        <v>8</v>
      </c>
      <c r="H6" s="10" t="s">
        <v>6</v>
      </c>
      <c r="I6" s="11" t="s">
        <v>7</v>
      </c>
      <c r="J6" s="16" t="s">
        <v>8</v>
      </c>
      <c r="K6" s="13" t="s">
        <v>6</v>
      </c>
      <c r="L6" s="11" t="s">
        <v>7</v>
      </c>
      <c r="M6" s="13" t="s">
        <v>8</v>
      </c>
      <c r="N6" s="10" t="s">
        <v>6</v>
      </c>
      <c r="O6" s="11" t="s">
        <v>7</v>
      </c>
      <c r="P6" s="16" t="s">
        <v>8</v>
      </c>
      <c r="Q6" s="53"/>
      <c r="R6" s="54"/>
    </row>
    <row r="7" spans="1:18" s="4" customFormat="1" ht="16.5" customHeight="1">
      <c r="A7" s="47" t="s">
        <v>15</v>
      </c>
      <c r="B7" s="47"/>
      <c r="C7" s="47"/>
      <c r="D7" s="48"/>
      <c r="E7" s="38">
        <f aca="true" t="shared" si="0" ref="E7:P7">SUM(E8:E9)</f>
        <v>6445</v>
      </c>
      <c r="F7" s="38">
        <f t="shared" si="0"/>
        <v>3260</v>
      </c>
      <c r="G7" s="38">
        <f t="shared" si="0"/>
        <v>3185</v>
      </c>
      <c r="H7" s="38">
        <f t="shared" si="0"/>
        <v>3277</v>
      </c>
      <c r="I7" s="38">
        <f t="shared" si="0"/>
        <v>1868</v>
      </c>
      <c r="J7" s="38">
        <f t="shared" si="0"/>
        <v>1409</v>
      </c>
      <c r="K7" s="38">
        <f t="shared" si="0"/>
        <v>31976</v>
      </c>
      <c r="L7" s="38">
        <f t="shared" si="0"/>
        <v>16157</v>
      </c>
      <c r="M7" s="38">
        <f t="shared" si="0"/>
        <v>15819</v>
      </c>
      <c r="N7" s="38">
        <f t="shared" si="0"/>
        <v>29804</v>
      </c>
      <c r="O7" s="38">
        <f t="shared" si="0"/>
        <v>15061</v>
      </c>
      <c r="P7" s="34">
        <f t="shared" si="0"/>
        <v>14743</v>
      </c>
      <c r="Q7" s="47" t="s">
        <v>6</v>
      </c>
      <c r="R7" s="47"/>
    </row>
    <row r="8" spans="2:18" s="4" customFormat="1" ht="16.5" customHeight="1">
      <c r="B8" s="32" t="s">
        <v>40</v>
      </c>
      <c r="E8" s="33">
        <f aca="true" t="shared" si="1" ref="E8:P8">SUM(E11,E13,E12,E14,E15,E16,E19,E20,E23,E24,E25,E28,E37,E40,E41,E44,E45,E49,E52,)</f>
        <v>5605</v>
      </c>
      <c r="F8" s="33">
        <f t="shared" si="1"/>
        <v>2848</v>
      </c>
      <c r="G8" s="33">
        <f t="shared" si="1"/>
        <v>2757</v>
      </c>
      <c r="H8" s="33">
        <f t="shared" si="1"/>
        <v>1029</v>
      </c>
      <c r="I8" s="33">
        <f t="shared" si="1"/>
        <v>573</v>
      </c>
      <c r="J8" s="33">
        <f t="shared" si="1"/>
        <v>456</v>
      </c>
      <c r="K8" s="33">
        <f t="shared" si="1"/>
        <v>11089</v>
      </c>
      <c r="L8" s="33">
        <f t="shared" si="1"/>
        <v>5618</v>
      </c>
      <c r="M8" s="33">
        <f t="shared" si="1"/>
        <v>5471</v>
      </c>
      <c r="N8" s="33">
        <f t="shared" si="1"/>
        <v>13831</v>
      </c>
      <c r="O8" s="33">
        <f t="shared" si="1"/>
        <v>6976</v>
      </c>
      <c r="P8" s="35">
        <f t="shared" si="1"/>
        <v>6855</v>
      </c>
      <c r="R8" s="25" t="s">
        <v>51</v>
      </c>
    </row>
    <row r="9" spans="2:18" s="4" customFormat="1" ht="16.5" customHeight="1">
      <c r="B9" s="32" t="s">
        <v>41</v>
      </c>
      <c r="E9" s="33">
        <f>SUM(E17,E21,E26,E29,E38,E42,E46,E47,E50,E53)</f>
        <v>840</v>
      </c>
      <c r="F9" s="33">
        <f aca="true" t="shared" si="2" ref="F9:P9">SUM(F17,F21,F26,F29,F38,F42,F46,F47,F50,F53)</f>
        <v>412</v>
      </c>
      <c r="G9" s="33">
        <f t="shared" si="2"/>
        <v>428</v>
      </c>
      <c r="H9" s="33">
        <f t="shared" si="2"/>
        <v>2248</v>
      </c>
      <c r="I9" s="33">
        <f t="shared" si="2"/>
        <v>1295</v>
      </c>
      <c r="J9" s="33">
        <f t="shared" si="2"/>
        <v>953</v>
      </c>
      <c r="K9" s="33">
        <f t="shared" si="2"/>
        <v>20887</v>
      </c>
      <c r="L9" s="33">
        <f t="shared" si="2"/>
        <v>10539</v>
      </c>
      <c r="M9" s="33">
        <f t="shared" si="2"/>
        <v>10348</v>
      </c>
      <c r="N9" s="33">
        <f t="shared" si="2"/>
        <v>15973</v>
      </c>
      <c r="O9" s="33">
        <f t="shared" si="2"/>
        <v>8085</v>
      </c>
      <c r="P9" s="35">
        <f t="shared" si="2"/>
        <v>7888</v>
      </c>
      <c r="R9" s="25" t="s">
        <v>52</v>
      </c>
    </row>
    <row r="10" spans="2:18" s="4" customFormat="1" ht="16.5" customHeight="1">
      <c r="B10" s="8" t="s">
        <v>18</v>
      </c>
      <c r="E10" s="33">
        <f aca="true" t="shared" si="3" ref="E10:P10">SUM(E11:E17)</f>
        <v>4305</v>
      </c>
      <c r="F10" s="33">
        <f t="shared" si="3"/>
        <v>2200</v>
      </c>
      <c r="G10" s="33">
        <f t="shared" si="3"/>
        <v>2105</v>
      </c>
      <c r="H10" s="33">
        <f t="shared" si="3"/>
        <v>696</v>
      </c>
      <c r="I10" s="33">
        <f t="shared" si="3"/>
        <v>386</v>
      </c>
      <c r="J10" s="33">
        <f t="shared" si="3"/>
        <v>310</v>
      </c>
      <c r="K10" s="33">
        <f t="shared" si="3"/>
        <v>9811</v>
      </c>
      <c r="L10" s="33">
        <f t="shared" si="3"/>
        <v>4908</v>
      </c>
      <c r="M10" s="33">
        <f t="shared" si="3"/>
        <v>4903</v>
      </c>
      <c r="N10" s="33">
        <f t="shared" si="3"/>
        <v>10966</v>
      </c>
      <c r="O10" s="33">
        <f t="shared" si="3"/>
        <v>5474</v>
      </c>
      <c r="P10" s="35">
        <f t="shared" si="3"/>
        <v>5492</v>
      </c>
      <c r="R10" s="4" t="s">
        <v>27</v>
      </c>
    </row>
    <row r="11" spans="2:18" ht="16.5" customHeight="1">
      <c r="B11" s="26" t="s">
        <v>42</v>
      </c>
      <c r="E11" s="39">
        <v>4222</v>
      </c>
      <c r="F11" s="39">
        <v>2157</v>
      </c>
      <c r="G11" s="39">
        <v>2065</v>
      </c>
      <c r="H11" s="39">
        <v>174</v>
      </c>
      <c r="I11" s="39">
        <v>90</v>
      </c>
      <c r="J11" s="40">
        <v>84</v>
      </c>
      <c r="K11" s="40">
        <v>2041</v>
      </c>
      <c r="L11" s="40">
        <v>1095</v>
      </c>
      <c r="M11" s="40">
        <v>946</v>
      </c>
      <c r="N11" s="40">
        <v>4767</v>
      </c>
      <c r="O11" s="36">
        <v>2409</v>
      </c>
      <c r="P11" s="36">
        <v>2358</v>
      </c>
      <c r="R11" s="19" t="s">
        <v>53</v>
      </c>
    </row>
    <row r="12" spans="2:18" ht="16.5" customHeight="1">
      <c r="B12" s="26" t="s">
        <v>86</v>
      </c>
      <c r="E12" s="39">
        <v>1</v>
      </c>
      <c r="F12" s="43">
        <v>0</v>
      </c>
      <c r="G12" s="39">
        <v>1</v>
      </c>
      <c r="H12" s="39">
        <v>58</v>
      </c>
      <c r="I12" s="39">
        <v>33</v>
      </c>
      <c r="J12" s="40">
        <v>25</v>
      </c>
      <c r="K12" s="40">
        <v>1296</v>
      </c>
      <c r="L12" s="40">
        <v>659</v>
      </c>
      <c r="M12" s="40">
        <v>637</v>
      </c>
      <c r="N12" s="40">
        <v>1092</v>
      </c>
      <c r="O12" s="36">
        <v>547</v>
      </c>
      <c r="P12" s="36">
        <v>545</v>
      </c>
      <c r="R12" s="19" t="s">
        <v>87</v>
      </c>
    </row>
    <row r="13" spans="2:18" ht="16.5" customHeight="1">
      <c r="B13" s="26" t="s">
        <v>43</v>
      </c>
      <c r="E13" s="39">
        <v>81</v>
      </c>
      <c r="F13" s="39">
        <v>43</v>
      </c>
      <c r="G13" s="39">
        <v>38</v>
      </c>
      <c r="H13" s="39">
        <v>94</v>
      </c>
      <c r="I13" s="39">
        <v>54</v>
      </c>
      <c r="J13" s="40">
        <v>40</v>
      </c>
      <c r="K13" s="40">
        <v>929</v>
      </c>
      <c r="L13" s="40">
        <v>467</v>
      </c>
      <c r="M13" s="40">
        <v>462</v>
      </c>
      <c r="N13" s="40">
        <v>1085</v>
      </c>
      <c r="O13" s="36">
        <v>502</v>
      </c>
      <c r="P13" s="36">
        <v>583</v>
      </c>
      <c r="R13" s="19" t="s">
        <v>54</v>
      </c>
    </row>
    <row r="14" spans="2:18" ht="16.5" customHeight="1">
      <c r="B14" s="26" t="s">
        <v>44</v>
      </c>
      <c r="E14" s="43">
        <v>0</v>
      </c>
      <c r="F14" s="43">
        <v>0</v>
      </c>
      <c r="G14" s="43">
        <v>0</v>
      </c>
      <c r="H14" s="39">
        <v>32</v>
      </c>
      <c r="I14" s="39">
        <v>16</v>
      </c>
      <c r="J14" s="40">
        <v>16</v>
      </c>
      <c r="K14" s="40">
        <v>324</v>
      </c>
      <c r="L14" s="40">
        <v>146</v>
      </c>
      <c r="M14" s="40">
        <v>178</v>
      </c>
      <c r="N14" s="40">
        <v>277</v>
      </c>
      <c r="O14" s="36">
        <v>141</v>
      </c>
      <c r="P14" s="36">
        <v>136</v>
      </c>
      <c r="R14" s="19" t="s">
        <v>55</v>
      </c>
    </row>
    <row r="15" spans="1:18" ht="16.5" customHeight="1">
      <c r="A15" s="19"/>
      <c r="B15" s="26" t="s">
        <v>45</v>
      </c>
      <c r="C15" s="19"/>
      <c r="D15" s="20"/>
      <c r="E15" s="43">
        <v>0</v>
      </c>
      <c r="F15" s="43">
        <v>0</v>
      </c>
      <c r="G15" s="43">
        <v>0</v>
      </c>
      <c r="H15" s="39">
        <v>56</v>
      </c>
      <c r="I15" s="39">
        <v>29</v>
      </c>
      <c r="J15" s="40">
        <v>27</v>
      </c>
      <c r="K15" s="40">
        <v>835</v>
      </c>
      <c r="L15" s="40">
        <v>407</v>
      </c>
      <c r="M15" s="40">
        <v>428</v>
      </c>
      <c r="N15" s="40">
        <v>695</v>
      </c>
      <c r="O15" s="36">
        <v>360</v>
      </c>
      <c r="P15" s="36">
        <v>335</v>
      </c>
      <c r="R15" s="19" t="s">
        <v>56</v>
      </c>
    </row>
    <row r="16" spans="2:18" ht="16.5" customHeight="1">
      <c r="B16" s="26" t="s">
        <v>46</v>
      </c>
      <c r="E16" s="43">
        <v>0</v>
      </c>
      <c r="F16" s="43">
        <v>0</v>
      </c>
      <c r="G16" s="43">
        <v>0</v>
      </c>
      <c r="H16" s="39">
        <v>16</v>
      </c>
      <c r="I16" s="39">
        <v>10</v>
      </c>
      <c r="J16" s="40">
        <v>6</v>
      </c>
      <c r="K16" s="40">
        <v>148</v>
      </c>
      <c r="L16" s="40">
        <v>73</v>
      </c>
      <c r="M16" s="40">
        <v>75</v>
      </c>
      <c r="N16" s="40">
        <v>108</v>
      </c>
      <c r="O16" s="36">
        <v>56</v>
      </c>
      <c r="P16" s="36">
        <v>52</v>
      </c>
      <c r="R16" s="19" t="s">
        <v>57</v>
      </c>
    </row>
    <row r="17" spans="2:18" ht="15.75" customHeight="1">
      <c r="B17" s="26" t="s">
        <v>41</v>
      </c>
      <c r="E17" s="39">
        <v>1</v>
      </c>
      <c r="F17" s="43">
        <v>0</v>
      </c>
      <c r="G17" s="39">
        <v>1</v>
      </c>
      <c r="H17" s="39">
        <v>266</v>
      </c>
      <c r="I17" s="39">
        <v>154</v>
      </c>
      <c r="J17" s="40">
        <v>112</v>
      </c>
      <c r="K17" s="40">
        <v>4238</v>
      </c>
      <c r="L17" s="40">
        <v>2061</v>
      </c>
      <c r="M17" s="40">
        <v>2177</v>
      </c>
      <c r="N17" s="40">
        <v>2942</v>
      </c>
      <c r="O17" s="36">
        <v>1459</v>
      </c>
      <c r="P17" s="36">
        <v>1483</v>
      </c>
      <c r="R17" s="19" t="s">
        <v>52</v>
      </c>
    </row>
    <row r="18" spans="2:18" s="4" customFormat="1" ht="16.5" customHeight="1">
      <c r="B18" s="8" t="s">
        <v>19</v>
      </c>
      <c r="E18" s="33">
        <f>SUM(E19:E20:E21)</f>
        <v>203</v>
      </c>
      <c r="F18" s="33">
        <f>SUM(F19:F20:F21)</f>
        <v>111</v>
      </c>
      <c r="G18" s="33">
        <f>SUM(G19:G20:G21)</f>
        <v>92</v>
      </c>
      <c r="H18" s="33">
        <f>SUM(H19:H20:H21)</f>
        <v>393</v>
      </c>
      <c r="I18" s="33">
        <f>SUM(I19:I20:I21)</f>
        <v>212</v>
      </c>
      <c r="J18" s="33">
        <f>SUM(J19:J20:J21)</f>
        <v>181</v>
      </c>
      <c r="K18" s="33">
        <f>SUM(K19:K20:K21)</f>
        <v>3443</v>
      </c>
      <c r="L18" s="33">
        <f>SUM(L19:L20:L21)</f>
        <v>1719</v>
      </c>
      <c r="M18" s="33">
        <f>SUM(M19:M20:M21)</f>
        <v>1724</v>
      </c>
      <c r="N18" s="33">
        <f>SUM(N19:N20:N21)</f>
        <v>3028</v>
      </c>
      <c r="O18" s="33">
        <f>SUM(O19:O20:O21)</f>
        <v>1487</v>
      </c>
      <c r="P18" s="35">
        <f>SUM(P19:P20:P21)</f>
        <v>1541</v>
      </c>
      <c r="R18" s="4" t="s">
        <v>28</v>
      </c>
    </row>
    <row r="19" spans="2:18" ht="16.5" customHeight="1">
      <c r="B19" s="26" t="s">
        <v>47</v>
      </c>
      <c r="E19" s="39">
        <v>197</v>
      </c>
      <c r="F19" s="39">
        <v>108</v>
      </c>
      <c r="G19" s="39">
        <v>89</v>
      </c>
      <c r="H19" s="39">
        <v>68</v>
      </c>
      <c r="I19" s="39">
        <v>33</v>
      </c>
      <c r="J19" s="40">
        <v>35</v>
      </c>
      <c r="K19" s="40">
        <v>940</v>
      </c>
      <c r="L19" s="40">
        <v>459</v>
      </c>
      <c r="M19" s="40">
        <v>481</v>
      </c>
      <c r="N19" s="40">
        <v>926</v>
      </c>
      <c r="O19" s="36">
        <v>459</v>
      </c>
      <c r="P19" s="36">
        <v>467</v>
      </c>
      <c r="R19" s="19" t="s">
        <v>58</v>
      </c>
    </row>
    <row r="20" spans="2:18" ht="16.5" customHeight="1">
      <c r="B20" s="26" t="s">
        <v>78</v>
      </c>
      <c r="E20" s="43">
        <v>0</v>
      </c>
      <c r="F20" s="43">
        <v>0</v>
      </c>
      <c r="G20" s="43">
        <v>0</v>
      </c>
      <c r="H20" s="39">
        <v>5</v>
      </c>
      <c r="I20" s="39">
        <v>1</v>
      </c>
      <c r="J20" s="40">
        <v>4</v>
      </c>
      <c r="K20" s="40">
        <v>31</v>
      </c>
      <c r="L20" s="40">
        <v>15</v>
      </c>
      <c r="M20" s="40">
        <v>16</v>
      </c>
      <c r="N20" s="40">
        <v>32</v>
      </c>
      <c r="O20" s="36">
        <v>25</v>
      </c>
      <c r="P20" s="36">
        <v>7</v>
      </c>
      <c r="R20" s="19" t="s">
        <v>83</v>
      </c>
    </row>
    <row r="21" spans="2:18" ht="15" customHeight="1">
      <c r="B21" s="26" t="s">
        <v>41</v>
      </c>
      <c r="E21" s="39">
        <v>6</v>
      </c>
      <c r="F21" s="39">
        <v>3</v>
      </c>
      <c r="G21" s="39">
        <v>3</v>
      </c>
      <c r="H21" s="39">
        <v>320</v>
      </c>
      <c r="I21" s="39">
        <v>178</v>
      </c>
      <c r="J21" s="40">
        <v>142</v>
      </c>
      <c r="K21" s="40">
        <v>2472</v>
      </c>
      <c r="L21" s="40">
        <v>1245</v>
      </c>
      <c r="M21" s="40">
        <v>1227</v>
      </c>
      <c r="N21" s="40">
        <v>2070</v>
      </c>
      <c r="O21" s="36">
        <v>1003</v>
      </c>
      <c r="P21" s="36">
        <v>1067</v>
      </c>
      <c r="R21" s="19" t="s">
        <v>52</v>
      </c>
    </row>
    <row r="22" spans="2:18" s="4" customFormat="1" ht="16.5" customHeight="1">
      <c r="B22" s="8" t="s">
        <v>20</v>
      </c>
      <c r="E22" s="41">
        <f>SUM(E23:E26)</f>
        <v>200</v>
      </c>
      <c r="F22" s="41">
        <f aca="true" t="shared" si="4" ref="F22:P22">SUM(F23:F26)</f>
        <v>96</v>
      </c>
      <c r="G22" s="41">
        <f t="shared" si="4"/>
        <v>104</v>
      </c>
      <c r="H22" s="41">
        <f t="shared" si="4"/>
        <v>501</v>
      </c>
      <c r="I22" s="41">
        <f t="shared" si="4"/>
        <v>290</v>
      </c>
      <c r="J22" s="41">
        <f t="shared" si="4"/>
        <v>211</v>
      </c>
      <c r="K22" s="41">
        <f t="shared" si="4"/>
        <v>3772</v>
      </c>
      <c r="L22" s="41">
        <f t="shared" si="4"/>
        <v>1815</v>
      </c>
      <c r="M22" s="41">
        <f t="shared" si="4"/>
        <v>1957</v>
      </c>
      <c r="N22" s="41">
        <f t="shared" si="4"/>
        <v>2893</v>
      </c>
      <c r="O22" s="41">
        <f t="shared" si="4"/>
        <v>1440</v>
      </c>
      <c r="P22" s="42">
        <f t="shared" si="4"/>
        <v>1453</v>
      </c>
      <c r="R22" s="4" t="s">
        <v>29</v>
      </c>
    </row>
    <row r="23" spans="2:18" ht="16.5" customHeight="1">
      <c r="B23" s="26" t="s">
        <v>48</v>
      </c>
      <c r="E23" s="39">
        <v>66</v>
      </c>
      <c r="F23" s="39">
        <v>30</v>
      </c>
      <c r="G23" s="39">
        <v>36</v>
      </c>
      <c r="H23" s="39">
        <v>71</v>
      </c>
      <c r="I23" s="39">
        <v>42</v>
      </c>
      <c r="J23" s="40">
        <v>29</v>
      </c>
      <c r="K23" s="40">
        <v>500</v>
      </c>
      <c r="L23" s="40">
        <v>226</v>
      </c>
      <c r="M23" s="40">
        <v>274</v>
      </c>
      <c r="N23" s="40">
        <v>474</v>
      </c>
      <c r="O23" s="36">
        <v>244</v>
      </c>
      <c r="P23" s="36">
        <v>230</v>
      </c>
      <c r="R23" s="19" t="s">
        <v>59</v>
      </c>
    </row>
    <row r="24" spans="2:18" ht="16.5" customHeight="1">
      <c r="B24" s="26" t="s">
        <v>49</v>
      </c>
      <c r="E24" s="43">
        <v>0</v>
      </c>
      <c r="F24" s="43">
        <v>0</v>
      </c>
      <c r="G24" s="43">
        <v>0</v>
      </c>
      <c r="H24" s="39">
        <v>21</v>
      </c>
      <c r="I24" s="39">
        <v>12</v>
      </c>
      <c r="J24" s="40">
        <v>9</v>
      </c>
      <c r="K24" s="40">
        <v>232</v>
      </c>
      <c r="L24" s="40">
        <v>119</v>
      </c>
      <c r="M24" s="40">
        <v>113</v>
      </c>
      <c r="N24" s="40">
        <v>166</v>
      </c>
      <c r="O24" s="36">
        <v>85</v>
      </c>
      <c r="P24" s="36">
        <v>81</v>
      </c>
      <c r="R24" s="19" t="s">
        <v>60</v>
      </c>
    </row>
    <row r="25" spans="2:18" ht="16.5" customHeight="1">
      <c r="B25" s="26" t="s">
        <v>50</v>
      </c>
      <c r="E25" s="39">
        <v>1</v>
      </c>
      <c r="F25" s="43">
        <v>0</v>
      </c>
      <c r="G25" s="39">
        <v>1</v>
      </c>
      <c r="H25" s="39">
        <v>24</v>
      </c>
      <c r="I25" s="39">
        <v>17</v>
      </c>
      <c r="J25" s="40">
        <v>7</v>
      </c>
      <c r="K25" s="40">
        <v>254</v>
      </c>
      <c r="L25" s="40">
        <v>125</v>
      </c>
      <c r="M25" s="40">
        <v>129</v>
      </c>
      <c r="N25" s="40">
        <v>264</v>
      </c>
      <c r="O25" s="36">
        <v>134</v>
      </c>
      <c r="P25" s="36">
        <v>130</v>
      </c>
      <c r="R25" s="19" t="s">
        <v>61</v>
      </c>
    </row>
    <row r="26" spans="1:18" ht="15" customHeight="1">
      <c r="A26" s="9"/>
      <c r="B26" s="26" t="s">
        <v>41</v>
      </c>
      <c r="C26" s="9"/>
      <c r="D26" s="9"/>
      <c r="E26" s="39">
        <v>133</v>
      </c>
      <c r="F26" s="39">
        <v>66</v>
      </c>
      <c r="G26" s="39">
        <v>67</v>
      </c>
      <c r="H26" s="40">
        <v>385</v>
      </c>
      <c r="I26" s="40">
        <v>219</v>
      </c>
      <c r="J26" s="40">
        <v>166</v>
      </c>
      <c r="K26" s="40">
        <v>2786</v>
      </c>
      <c r="L26" s="40">
        <v>1345</v>
      </c>
      <c r="M26" s="40">
        <v>1441</v>
      </c>
      <c r="N26" s="40">
        <v>1989</v>
      </c>
      <c r="O26" s="36">
        <v>977</v>
      </c>
      <c r="P26" s="36">
        <v>1012</v>
      </c>
      <c r="Q26" s="9"/>
      <c r="R26" s="26" t="s">
        <v>52</v>
      </c>
    </row>
    <row r="27" spans="2:18" s="4" customFormat="1" ht="18.75" customHeight="1">
      <c r="B27" s="8" t="s">
        <v>21</v>
      </c>
      <c r="E27" s="35">
        <f>SUM(E28:E29)</f>
        <v>394</v>
      </c>
      <c r="F27" s="35">
        <f aca="true" t="shared" si="5" ref="F27:P27">SUM(F28:F29)</f>
        <v>202</v>
      </c>
      <c r="G27" s="35">
        <f t="shared" si="5"/>
        <v>192</v>
      </c>
      <c r="H27" s="35">
        <f t="shared" si="5"/>
        <v>236</v>
      </c>
      <c r="I27" s="35">
        <f t="shared" si="5"/>
        <v>143</v>
      </c>
      <c r="J27" s="35">
        <f t="shared" si="5"/>
        <v>93</v>
      </c>
      <c r="K27" s="35">
        <f t="shared" si="5"/>
        <v>2465</v>
      </c>
      <c r="L27" s="35">
        <f t="shared" si="5"/>
        <v>1310</v>
      </c>
      <c r="M27" s="35">
        <f t="shared" si="5"/>
        <v>1155</v>
      </c>
      <c r="N27" s="35">
        <f t="shared" si="5"/>
        <v>2111</v>
      </c>
      <c r="O27" s="35">
        <f t="shared" si="5"/>
        <v>1094</v>
      </c>
      <c r="P27" s="35">
        <f t="shared" si="5"/>
        <v>1017</v>
      </c>
      <c r="R27" s="4" t="s">
        <v>30</v>
      </c>
    </row>
    <row r="28" spans="2:18" ht="21" customHeight="1">
      <c r="B28" s="26" t="s">
        <v>62</v>
      </c>
      <c r="E28" s="36">
        <v>393</v>
      </c>
      <c r="F28" s="36">
        <v>202</v>
      </c>
      <c r="G28" s="36">
        <v>191</v>
      </c>
      <c r="H28" s="36">
        <v>50</v>
      </c>
      <c r="I28" s="36">
        <v>31</v>
      </c>
      <c r="J28" s="36">
        <v>19</v>
      </c>
      <c r="K28" s="36">
        <v>515</v>
      </c>
      <c r="L28" s="36">
        <v>256</v>
      </c>
      <c r="M28" s="36">
        <v>259</v>
      </c>
      <c r="N28" s="36">
        <v>851</v>
      </c>
      <c r="O28" s="36">
        <v>443</v>
      </c>
      <c r="P28" s="36">
        <v>408</v>
      </c>
      <c r="R28" s="19" t="s">
        <v>70</v>
      </c>
    </row>
    <row r="29" spans="1:18" ht="15.75" customHeight="1">
      <c r="A29" s="7"/>
      <c r="B29" s="29" t="s">
        <v>41</v>
      </c>
      <c r="C29" s="7"/>
      <c r="D29" s="7"/>
      <c r="E29" s="37">
        <v>1</v>
      </c>
      <c r="F29" s="44">
        <v>0</v>
      </c>
      <c r="G29" s="37">
        <v>1</v>
      </c>
      <c r="H29" s="37">
        <v>186</v>
      </c>
      <c r="I29" s="37">
        <v>112</v>
      </c>
      <c r="J29" s="37">
        <v>74</v>
      </c>
      <c r="K29" s="37">
        <v>1950</v>
      </c>
      <c r="L29" s="37">
        <v>1054</v>
      </c>
      <c r="M29" s="37">
        <v>896</v>
      </c>
      <c r="N29" s="37">
        <v>1260</v>
      </c>
      <c r="O29" s="37">
        <v>651</v>
      </c>
      <c r="P29" s="37">
        <v>609</v>
      </c>
      <c r="Q29" s="7"/>
      <c r="R29" s="30" t="s">
        <v>52</v>
      </c>
    </row>
    <row r="30" spans="2:4" s="1" customFormat="1" ht="21" customHeight="1">
      <c r="B30" s="1" t="s">
        <v>0</v>
      </c>
      <c r="C30" s="2">
        <v>1.4</v>
      </c>
      <c r="D30" s="1" t="s">
        <v>81</v>
      </c>
    </row>
    <row r="31" spans="2:4" s="1" customFormat="1" ht="21" customHeight="1">
      <c r="B31" s="1" t="s">
        <v>1</v>
      </c>
      <c r="C31" s="2">
        <v>1.4</v>
      </c>
      <c r="D31" s="1" t="s">
        <v>82</v>
      </c>
    </row>
    <row r="32" spans="1:18" ht="18" customHeight="1">
      <c r="A32" s="50" t="s">
        <v>38</v>
      </c>
      <c r="B32" s="50"/>
      <c r="C32" s="50"/>
      <c r="D32" s="50"/>
      <c r="E32" s="61" t="s">
        <v>5</v>
      </c>
      <c r="F32" s="62"/>
      <c r="G32" s="63"/>
      <c r="H32" s="61" t="s">
        <v>9</v>
      </c>
      <c r="I32" s="62"/>
      <c r="J32" s="63"/>
      <c r="K32" s="62" t="s">
        <v>13</v>
      </c>
      <c r="L32" s="62"/>
      <c r="M32" s="62"/>
      <c r="N32" s="61" t="s">
        <v>14</v>
      </c>
      <c r="O32" s="62"/>
      <c r="P32" s="63"/>
      <c r="Q32" s="50" t="s">
        <v>39</v>
      </c>
      <c r="R32" s="50"/>
    </row>
    <row r="33" spans="1:18" ht="18" customHeight="1">
      <c r="A33" s="52"/>
      <c r="B33" s="52"/>
      <c r="C33" s="52"/>
      <c r="D33" s="52"/>
      <c r="E33" s="58" t="s">
        <v>10</v>
      </c>
      <c r="F33" s="59"/>
      <c r="G33" s="60"/>
      <c r="H33" s="58" t="s">
        <v>11</v>
      </c>
      <c r="I33" s="59"/>
      <c r="J33" s="60"/>
      <c r="K33" s="58" t="s">
        <v>16</v>
      </c>
      <c r="L33" s="59"/>
      <c r="M33" s="60"/>
      <c r="N33" s="58" t="s">
        <v>17</v>
      </c>
      <c r="O33" s="59"/>
      <c r="P33" s="60"/>
      <c r="Q33" s="52"/>
      <c r="R33" s="52"/>
    </row>
    <row r="34" spans="1:18" ht="18" customHeight="1">
      <c r="A34" s="52"/>
      <c r="B34" s="52"/>
      <c r="C34" s="52"/>
      <c r="D34" s="52"/>
      <c r="E34" s="15" t="s">
        <v>2</v>
      </c>
      <c r="F34" s="12" t="s">
        <v>3</v>
      </c>
      <c r="G34" s="17" t="s">
        <v>4</v>
      </c>
      <c r="H34" s="15" t="s">
        <v>2</v>
      </c>
      <c r="I34" s="12" t="s">
        <v>3</v>
      </c>
      <c r="J34" s="17" t="s">
        <v>4</v>
      </c>
      <c r="K34" s="14" t="s">
        <v>2</v>
      </c>
      <c r="L34" s="12" t="s">
        <v>3</v>
      </c>
      <c r="M34" s="14" t="s">
        <v>4</v>
      </c>
      <c r="N34" s="15" t="s">
        <v>2</v>
      </c>
      <c r="O34" s="12" t="s">
        <v>3</v>
      </c>
      <c r="P34" s="17" t="s">
        <v>4</v>
      </c>
      <c r="Q34" s="52"/>
      <c r="R34" s="52"/>
    </row>
    <row r="35" spans="1:18" ht="18" customHeight="1">
      <c r="A35" s="54"/>
      <c r="B35" s="54"/>
      <c r="C35" s="54"/>
      <c r="D35" s="54"/>
      <c r="E35" s="10" t="s">
        <v>6</v>
      </c>
      <c r="F35" s="11" t="s">
        <v>7</v>
      </c>
      <c r="G35" s="16" t="s">
        <v>8</v>
      </c>
      <c r="H35" s="10" t="s">
        <v>6</v>
      </c>
      <c r="I35" s="11" t="s">
        <v>7</v>
      </c>
      <c r="J35" s="16" t="s">
        <v>8</v>
      </c>
      <c r="K35" s="13" t="s">
        <v>6</v>
      </c>
      <c r="L35" s="11" t="s">
        <v>7</v>
      </c>
      <c r="M35" s="13" t="s">
        <v>8</v>
      </c>
      <c r="N35" s="10" t="s">
        <v>6</v>
      </c>
      <c r="O35" s="11" t="s">
        <v>7</v>
      </c>
      <c r="P35" s="16" t="s">
        <v>8</v>
      </c>
      <c r="Q35" s="54"/>
      <c r="R35" s="54"/>
    </row>
    <row r="36" spans="2:18" s="4" customFormat="1" ht="18" customHeight="1">
      <c r="B36" s="18" t="s">
        <v>22</v>
      </c>
      <c r="E36" s="35">
        <f>SUM(E37:E38)</f>
        <v>106</v>
      </c>
      <c r="F36" s="35">
        <f aca="true" t="shared" si="6" ref="F36:P36">SUM(F37:F38)</f>
        <v>48</v>
      </c>
      <c r="G36" s="35">
        <f t="shared" si="6"/>
        <v>58</v>
      </c>
      <c r="H36" s="35">
        <f t="shared" si="6"/>
        <v>226</v>
      </c>
      <c r="I36" s="35">
        <f t="shared" si="6"/>
        <v>139</v>
      </c>
      <c r="J36" s="35">
        <f t="shared" si="6"/>
        <v>87</v>
      </c>
      <c r="K36" s="35">
        <f t="shared" si="6"/>
        <v>1788</v>
      </c>
      <c r="L36" s="35">
        <f t="shared" si="6"/>
        <v>999</v>
      </c>
      <c r="M36" s="35">
        <f t="shared" si="6"/>
        <v>789</v>
      </c>
      <c r="N36" s="35">
        <f t="shared" si="6"/>
        <v>1469</v>
      </c>
      <c r="O36" s="35">
        <f t="shared" si="6"/>
        <v>844</v>
      </c>
      <c r="P36" s="35">
        <f t="shared" si="6"/>
        <v>625</v>
      </c>
      <c r="R36" s="8" t="s">
        <v>31</v>
      </c>
    </row>
    <row r="37" spans="2:18" ht="18" customHeight="1">
      <c r="B37" s="20" t="s">
        <v>63</v>
      </c>
      <c r="C37" s="19"/>
      <c r="E37" s="43">
        <v>0</v>
      </c>
      <c r="F37" s="43">
        <v>0</v>
      </c>
      <c r="G37" s="43">
        <v>0</v>
      </c>
      <c r="H37" s="36">
        <v>14</v>
      </c>
      <c r="I37" s="36">
        <v>10</v>
      </c>
      <c r="J37" s="36">
        <v>4</v>
      </c>
      <c r="K37" s="36">
        <v>172</v>
      </c>
      <c r="L37" s="36">
        <v>109</v>
      </c>
      <c r="M37" s="36">
        <v>63</v>
      </c>
      <c r="N37" s="36">
        <v>160</v>
      </c>
      <c r="O37" s="36">
        <v>98</v>
      </c>
      <c r="P37" s="36">
        <v>62</v>
      </c>
      <c r="R37" s="26" t="s">
        <v>71</v>
      </c>
    </row>
    <row r="38" spans="2:18" ht="18" customHeight="1">
      <c r="B38" s="20" t="s">
        <v>41</v>
      </c>
      <c r="C38" s="9"/>
      <c r="E38" s="36">
        <v>106</v>
      </c>
      <c r="F38" s="36">
        <v>48</v>
      </c>
      <c r="G38" s="36">
        <v>58</v>
      </c>
      <c r="H38" s="36">
        <v>212</v>
      </c>
      <c r="I38" s="36">
        <v>129</v>
      </c>
      <c r="J38" s="36">
        <v>83</v>
      </c>
      <c r="K38" s="36">
        <v>1616</v>
      </c>
      <c r="L38" s="36">
        <v>890</v>
      </c>
      <c r="M38" s="36">
        <v>726</v>
      </c>
      <c r="N38" s="36">
        <v>1309</v>
      </c>
      <c r="O38" s="36">
        <v>746</v>
      </c>
      <c r="P38" s="36">
        <v>563</v>
      </c>
      <c r="R38" s="19" t="s">
        <v>52</v>
      </c>
    </row>
    <row r="39" spans="2:18" s="4" customFormat="1" ht="18" customHeight="1">
      <c r="B39" s="18" t="s">
        <v>23</v>
      </c>
      <c r="E39" s="35">
        <f>SUM(E40:E42)</f>
        <v>96</v>
      </c>
      <c r="F39" s="35">
        <f aca="true" t="shared" si="7" ref="F39:P39">SUM(F40:F42)</f>
        <v>47</v>
      </c>
      <c r="G39" s="35">
        <f t="shared" si="7"/>
        <v>49</v>
      </c>
      <c r="H39" s="35">
        <f t="shared" si="7"/>
        <v>250</v>
      </c>
      <c r="I39" s="35">
        <f t="shared" si="7"/>
        <v>128</v>
      </c>
      <c r="J39" s="35">
        <f t="shared" si="7"/>
        <v>122</v>
      </c>
      <c r="K39" s="35">
        <f t="shared" si="7"/>
        <v>1771</v>
      </c>
      <c r="L39" s="35">
        <f t="shared" si="7"/>
        <v>853</v>
      </c>
      <c r="M39" s="35">
        <f t="shared" si="7"/>
        <v>918</v>
      </c>
      <c r="N39" s="35">
        <f t="shared" si="7"/>
        <v>1450</v>
      </c>
      <c r="O39" s="35">
        <f t="shared" si="7"/>
        <v>707</v>
      </c>
      <c r="P39" s="35">
        <f t="shared" si="7"/>
        <v>743</v>
      </c>
      <c r="R39" s="4" t="s">
        <v>32</v>
      </c>
    </row>
    <row r="40" spans="2:18" ht="20.25" customHeight="1">
      <c r="B40" s="20" t="s">
        <v>64</v>
      </c>
      <c r="E40" s="43">
        <v>0</v>
      </c>
      <c r="F40" s="43">
        <v>0</v>
      </c>
      <c r="G40" s="43">
        <v>0</v>
      </c>
      <c r="H40" s="36">
        <v>68</v>
      </c>
      <c r="I40" s="36">
        <v>37</v>
      </c>
      <c r="J40" s="36">
        <v>31</v>
      </c>
      <c r="K40" s="36">
        <v>419</v>
      </c>
      <c r="L40" s="36">
        <v>203</v>
      </c>
      <c r="M40" s="36">
        <v>216</v>
      </c>
      <c r="N40" s="36">
        <v>342</v>
      </c>
      <c r="O40" s="36">
        <v>183</v>
      </c>
      <c r="P40" s="36">
        <v>159</v>
      </c>
      <c r="R40" s="19" t="s">
        <v>72</v>
      </c>
    </row>
    <row r="41" spans="2:18" ht="20.25" customHeight="1">
      <c r="B41" s="20" t="s">
        <v>65</v>
      </c>
      <c r="E41" s="43">
        <v>0</v>
      </c>
      <c r="F41" s="43">
        <v>0</v>
      </c>
      <c r="G41" s="43">
        <v>0</v>
      </c>
      <c r="H41" s="36">
        <v>72</v>
      </c>
      <c r="I41" s="36">
        <v>36</v>
      </c>
      <c r="J41" s="36">
        <v>36</v>
      </c>
      <c r="K41" s="36">
        <v>621</v>
      </c>
      <c r="L41" s="36">
        <v>286</v>
      </c>
      <c r="M41" s="36">
        <v>335</v>
      </c>
      <c r="N41" s="36">
        <v>505</v>
      </c>
      <c r="O41" s="36">
        <v>238</v>
      </c>
      <c r="P41" s="36">
        <v>267</v>
      </c>
      <c r="R41" s="19" t="s">
        <v>73</v>
      </c>
    </row>
    <row r="42" spans="2:18" ht="18" customHeight="1">
      <c r="B42" s="20" t="s">
        <v>41</v>
      </c>
      <c r="E42" s="36">
        <v>96</v>
      </c>
      <c r="F42" s="36">
        <v>47</v>
      </c>
      <c r="G42" s="36">
        <v>49</v>
      </c>
      <c r="H42" s="36">
        <v>110</v>
      </c>
      <c r="I42" s="36">
        <v>55</v>
      </c>
      <c r="J42" s="36">
        <v>55</v>
      </c>
      <c r="K42" s="36">
        <v>731</v>
      </c>
      <c r="L42" s="36">
        <v>364</v>
      </c>
      <c r="M42" s="36">
        <v>367</v>
      </c>
      <c r="N42" s="36">
        <v>603</v>
      </c>
      <c r="O42" s="36">
        <v>286</v>
      </c>
      <c r="P42" s="36">
        <v>317</v>
      </c>
      <c r="R42" s="19" t="s">
        <v>52</v>
      </c>
    </row>
    <row r="43" spans="2:18" s="4" customFormat="1" ht="18" customHeight="1">
      <c r="B43" s="18" t="s">
        <v>24</v>
      </c>
      <c r="E43" s="35">
        <f>SUM(E44:E46)</f>
        <v>557</v>
      </c>
      <c r="F43" s="35">
        <f aca="true" t="shared" si="8" ref="F43:P43">SUM(F44:F46)</f>
        <v>263</v>
      </c>
      <c r="G43" s="35">
        <f t="shared" si="8"/>
        <v>294</v>
      </c>
      <c r="H43" s="35">
        <f t="shared" si="8"/>
        <v>385</v>
      </c>
      <c r="I43" s="35">
        <f t="shared" si="8"/>
        <v>228</v>
      </c>
      <c r="J43" s="35">
        <f t="shared" si="8"/>
        <v>157</v>
      </c>
      <c r="K43" s="35">
        <f t="shared" si="8"/>
        <v>3493</v>
      </c>
      <c r="L43" s="35">
        <f t="shared" si="8"/>
        <v>1758</v>
      </c>
      <c r="M43" s="35">
        <f t="shared" si="8"/>
        <v>1735</v>
      </c>
      <c r="N43" s="35">
        <f t="shared" si="8"/>
        <v>3513</v>
      </c>
      <c r="O43" s="35">
        <f t="shared" si="8"/>
        <v>1782</v>
      </c>
      <c r="P43" s="35">
        <f t="shared" si="8"/>
        <v>1731</v>
      </c>
      <c r="R43" s="4" t="s">
        <v>33</v>
      </c>
    </row>
    <row r="44" spans="2:18" ht="18" customHeight="1">
      <c r="B44" s="19" t="s">
        <v>66</v>
      </c>
      <c r="E44" s="36">
        <v>544</v>
      </c>
      <c r="F44" s="36">
        <v>258</v>
      </c>
      <c r="G44" s="36">
        <v>286</v>
      </c>
      <c r="H44" s="36">
        <v>74</v>
      </c>
      <c r="I44" s="36">
        <v>45</v>
      </c>
      <c r="J44" s="36">
        <v>29</v>
      </c>
      <c r="K44" s="36">
        <v>530</v>
      </c>
      <c r="L44" s="36">
        <v>277</v>
      </c>
      <c r="M44" s="36">
        <v>253</v>
      </c>
      <c r="N44" s="36">
        <v>986</v>
      </c>
      <c r="O44" s="36">
        <v>477</v>
      </c>
      <c r="P44" s="36">
        <v>509</v>
      </c>
      <c r="R44" s="19" t="s">
        <v>74</v>
      </c>
    </row>
    <row r="45" spans="2:18" ht="18" customHeight="1">
      <c r="B45" s="19" t="s">
        <v>79</v>
      </c>
      <c r="E45" s="36">
        <v>1</v>
      </c>
      <c r="F45" s="36">
        <v>1</v>
      </c>
      <c r="G45" s="43">
        <v>0</v>
      </c>
      <c r="H45" s="36">
        <v>69</v>
      </c>
      <c r="I45" s="36">
        <v>41</v>
      </c>
      <c r="J45" s="36">
        <v>28</v>
      </c>
      <c r="K45" s="36">
        <v>659</v>
      </c>
      <c r="L45" s="36">
        <v>347</v>
      </c>
      <c r="M45" s="36">
        <v>312</v>
      </c>
      <c r="N45" s="36">
        <v>578</v>
      </c>
      <c r="O45" s="36">
        <v>308</v>
      </c>
      <c r="P45" s="36">
        <v>270</v>
      </c>
      <c r="R45" s="19" t="s">
        <v>84</v>
      </c>
    </row>
    <row r="46" spans="1:18" ht="18" customHeight="1">
      <c r="A46" s="19"/>
      <c r="B46" s="19" t="s">
        <v>41</v>
      </c>
      <c r="D46" s="26"/>
      <c r="E46" s="36">
        <v>12</v>
      </c>
      <c r="F46" s="36">
        <v>4</v>
      </c>
      <c r="G46" s="36">
        <v>8</v>
      </c>
      <c r="H46" s="36">
        <v>242</v>
      </c>
      <c r="I46" s="36">
        <v>142</v>
      </c>
      <c r="J46" s="36">
        <v>100</v>
      </c>
      <c r="K46" s="36">
        <v>2304</v>
      </c>
      <c r="L46" s="36">
        <v>1134</v>
      </c>
      <c r="M46" s="36">
        <v>1170</v>
      </c>
      <c r="N46" s="36">
        <v>1949</v>
      </c>
      <c r="O46" s="36">
        <v>997</v>
      </c>
      <c r="P46" s="36">
        <v>952</v>
      </c>
      <c r="R46" s="19" t="s">
        <v>52</v>
      </c>
    </row>
    <row r="47" spans="1:18" s="4" customFormat="1" ht="18" customHeight="1">
      <c r="A47" s="5"/>
      <c r="B47" s="8" t="s">
        <v>25</v>
      </c>
      <c r="D47" s="21"/>
      <c r="E47" s="35">
        <v>267</v>
      </c>
      <c r="F47" s="35">
        <v>134</v>
      </c>
      <c r="G47" s="35">
        <v>133</v>
      </c>
      <c r="H47" s="35">
        <v>213</v>
      </c>
      <c r="I47" s="35">
        <v>133</v>
      </c>
      <c r="J47" s="35">
        <v>80</v>
      </c>
      <c r="K47" s="35">
        <v>2508</v>
      </c>
      <c r="L47" s="35">
        <v>1274</v>
      </c>
      <c r="M47" s="35">
        <v>1234</v>
      </c>
      <c r="N47" s="35">
        <v>1912</v>
      </c>
      <c r="O47" s="35">
        <v>984</v>
      </c>
      <c r="P47" s="35">
        <v>928</v>
      </c>
      <c r="R47" s="4" t="s">
        <v>34</v>
      </c>
    </row>
    <row r="48" spans="1:18" s="4" customFormat="1" ht="18" customHeight="1">
      <c r="A48" s="8"/>
      <c r="B48" s="22" t="s">
        <v>26</v>
      </c>
      <c r="C48" s="8"/>
      <c r="D48" s="8"/>
      <c r="E48" s="35">
        <f>SUM(E49:E50)</f>
        <v>209</v>
      </c>
      <c r="F48" s="35">
        <f aca="true" t="shared" si="9" ref="F48:P48">SUM(F49:F50)</f>
        <v>106</v>
      </c>
      <c r="G48" s="35">
        <f t="shared" si="9"/>
        <v>103</v>
      </c>
      <c r="H48" s="35">
        <f t="shared" si="9"/>
        <v>223</v>
      </c>
      <c r="I48" s="35">
        <f t="shared" si="9"/>
        <v>117</v>
      </c>
      <c r="J48" s="35">
        <f t="shared" si="9"/>
        <v>106</v>
      </c>
      <c r="K48" s="35">
        <f t="shared" si="9"/>
        <v>1562</v>
      </c>
      <c r="L48" s="35">
        <f t="shared" si="9"/>
        <v>793</v>
      </c>
      <c r="M48" s="35">
        <f t="shared" si="9"/>
        <v>769</v>
      </c>
      <c r="N48" s="35">
        <f t="shared" si="9"/>
        <v>1318</v>
      </c>
      <c r="O48" s="35">
        <f t="shared" si="9"/>
        <v>670</v>
      </c>
      <c r="P48" s="35">
        <f t="shared" si="9"/>
        <v>648</v>
      </c>
      <c r="Q48" s="23"/>
      <c r="R48" s="4" t="s">
        <v>35</v>
      </c>
    </row>
    <row r="49" spans="1:18" ht="18" customHeight="1">
      <c r="A49" s="9"/>
      <c r="B49" s="20" t="s">
        <v>67</v>
      </c>
      <c r="C49" s="24"/>
      <c r="D49" s="27"/>
      <c r="E49" s="43">
        <v>0</v>
      </c>
      <c r="F49" s="43">
        <v>0</v>
      </c>
      <c r="G49" s="43">
        <v>0</v>
      </c>
      <c r="H49" s="36">
        <v>28</v>
      </c>
      <c r="I49" s="36">
        <v>16</v>
      </c>
      <c r="J49" s="36">
        <v>12</v>
      </c>
      <c r="K49" s="36">
        <v>270</v>
      </c>
      <c r="L49" s="36">
        <v>138</v>
      </c>
      <c r="M49" s="36">
        <v>132</v>
      </c>
      <c r="N49" s="36">
        <v>183</v>
      </c>
      <c r="O49" s="36">
        <v>96</v>
      </c>
      <c r="P49" s="36">
        <v>87</v>
      </c>
      <c r="Q49" s="9"/>
      <c r="R49" s="19" t="s">
        <v>75</v>
      </c>
    </row>
    <row r="50" spans="1:18" ht="18" customHeight="1">
      <c r="A50" s="9" t="s">
        <v>12</v>
      </c>
      <c r="B50" s="20" t="s">
        <v>41</v>
      </c>
      <c r="C50" s="24"/>
      <c r="D50" s="27"/>
      <c r="E50" s="36">
        <v>209</v>
      </c>
      <c r="F50" s="36">
        <v>106</v>
      </c>
      <c r="G50" s="36">
        <v>103</v>
      </c>
      <c r="H50" s="36">
        <v>195</v>
      </c>
      <c r="I50" s="36">
        <v>101</v>
      </c>
      <c r="J50" s="36">
        <v>94</v>
      </c>
      <c r="K50" s="36">
        <v>1292</v>
      </c>
      <c r="L50" s="36">
        <v>655</v>
      </c>
      <c r="M50" s="36">
        <v>637</v>
      </c>
      <c r="N50" s="36">
        <v>1135</v>
      </c>
      <c r="O50" s="36">
        <v>574</v>
      </c>
      <c r="P50" s="36">
        <v>561</v>
      </c>
      <c r="Q50" s="9"/>
      <c r="R50" s="19" t="s">
        <v>52</v>
      </c>
    </row>
    <row r="51" spans="2:18" s="8" customFormat="1" ht="18" customHeight="1">
      <c r="B51" s="18" t="s">
        <v>68</v>
      </c>
      <c r="C51" s="31"/>
      <c r="E51" s="35">
        <f>SUM(E52:E53)</f>
        <v>108</v>
      </c>
      <c r="F51" s="35">
        <f aca="true" t="shared" si="10" ref="F51:P51">SUM(F52:F53)</f>
        <v>53</v>
      </c>
      <c r="G51" s="35">
        <f t="shared" si="10"/>
        <v>55</v>
      </c>
      <c r="H51" s="35">
        <f t="shared" si="10"/>
        <v>154</v>
      </c>
      <c r="I51" s="35">
        <f t="shared" si="10"/>
        <v>92</v>
      </c>
      <c r="J51" s="35">
        <f t="shared" si="10"/>
        <v>62</v>
      </c>
      <c r="K51" s="35">
        <f t="shared" si="10"/>
        <v>1363</v>
      </c>
      <c r="L51" s="35">
        <f t="shared" si="10"/>
        <v>728</v>
      </c>
      <c r="M51" s="35">
        <f t="shared" si="10"/>
        <v>635</v>
      </c>
      <c r="N51" s="35">
        <f t="shared" si="10"/>
        <v>1144</v>
      </c>
      <c r="O51" s="35">
        <f t="shared" si="10"/>
        <v>579</v>
      </c>
      <c r="P51" s="35">
        <f t="shared" si="10"/>
        <v>565</v>
      </c>
      <c r="R51" s="8" t="s">
        <v>37</v>
      </c>
    </row>
    <row r="52" spans="2:18" s="9" customFormat="1" ht="17.25" customHeight="1">
      <c r="B52" s="9" t="s">
        <v>80</v>
      </c>
      <c r="E52" s="36">
        <v>99</v>
      </c>
      <c r="F52" s="36">
        <v>49</v>
      </c>
      <c r="G52" s="36">
        <v>50</v>
      </c>
      <c r="H52" s="36">
        <v>35</v>
      </c>
      <c r="I52" s="36">
        <v>20</v>
      </c>
      <c r="J52" s="36">
        <v>15</v>
      </c>
      <c r="K52" s="36">
        <v>373</v>
      </c>
      <c r="L52" s="36">
        <v>211</v>
      </c>
      <c r="M52" s="36">
        <v>162</v>
      </c>
      <c r="N52" s="36">
        <v>340</v>
      </c>
      <c r="O52" s="36">
        <v>171</v>
      </c>
      <c r="P52" s="36">
        <v>169</v>
      </c>
      <c r="R52" s="19" t="s">
        <v>85</v>
      </c>
    </row>
    <row r="53" spans="1:18" ht="17.25" customHeight="1">
      <c r="A53" s="7"/>
      <c r="B53" s="7" t="s">
        <v>41</v>
      </c>
      <c r="C53" s="7"/>
      <c r="D53" s="7"/>
      <c r="E53" s="37">
        <v>9</v>
      </c>
      <c r="F53" s="37">
        <v>4</v>
      </c>
      <c r="G53" s="37">
        <v>5</v>
      </c>
      <c r="H53" s="37">
        <v>119</v>
      </c>
      <c r="I53" s="37">
        <v>72</v>
      </c>
      <c r="J53" s="37">
        <v>47</v>
      </c>
      <c r="K53" s="37">
        <v>990</v>
      </c>
      <c r="L53" s="37">
        <v>517</v>
      </c>
      <c r="M53" s="37">
        <v>473</v>
      </c>
      <c r="N53" s="37">
        <v>804</v>
      </c>
      <c r="O53" s="37">
        <v>408</v>
      </c>
      <c r="P53" s="37">
        <v>396</v>
      </c>
      <c r="Q53" s="7"/>
      <c r="R53" s="30" t="s">
        <v>52</v>
      </c>
    </row>
    <row r="54" spans="2:7" s="3" customFormat="1" ht="20.25" customHeight="1">
      <c r="B54" s="45" t="s">
        <v>36</v>
      </c>
      <c r="C54" s="46"/>
      <c r="D54" s="46"/>
      <c r="E54" s="46"/>
      <c r="F54" s="46"/>
      <c r="G54" s="46"/>
    </row>
    <row r="55" spans="2:7" s="3" customFormat="1" ht="20.25" customHeight="1">
      <c r="B55" s="45" t="s">
        <v>69</v>
      </c>
      <c r="C55" s="46"/>
      <c r="D55" s="46"/>
      <c r="E55" s="46"/>
      <c r="F55" s="46"/>
      <c r="G55" s="46"/>
    </row>
    <row r="56" ht="21" customHeight="1"/>
  </sheetData>
  <mergeCells count="22">
    <mergeCell ref="N33:P33"/>
    <mergeCell ref="A7:D7"/>
    <mergeCell ref="Q7:R7"/>
    <mergeCell ref="A32:D35"/>
    <mergeCell ref="Q32:R35"/>
    <mergeCell ref="E32:G32"/>
    <mergeCell ref="H32:J32"/>
    <mergeCell ref="K32:M32"/>
    <mergeCell ref="N32:P32"/>
    <mergeCell ref="E33:G33"/>
    <mergeCell ref="H33:J33"/>
    <mergeCell ref="A3:D6"/>
    <mergeCell ref="K4:M4"/>
    <mergeCell ref="K33:M33"/>
    <mergeCell ref="N4:P4"/>
    <mergeCell ref="Q3:R6"/>
    <mergeCell ref="E3:G3"/>
    <mergeCell ref="H3:J3"/>
    <mergeCell ref="K3:M3"/>
    <mergeCell ref="N3:P3"/>
    <mergeCell ref="E4:G4"/>
    <mergeCell ref="H4:J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2009-06-17T05:09:37Z</cp:lastPrinted>
  <dcterms:created xsi:type="dcterms:W3CDTF">2004-08-16T17:13:42Z</dcterms:created>
  <dcterms:modified xsi:type="dcterms:W3CDTF">2009-06-23T07:40:03Z</dcterms:modified>
  <cp:category/>
  <cp:version/>
  <cp:contentType/>
  <cp:contentStatus/>
</cp:coreProperties>
</file>